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odeName="ThisWorkbook"/>
  <mc:AlternateContent xmlns:mc="http://schemas.openxmlformats.org/markup-compatibility/2006">
    <mc:Choice Requires="x15">
      <x15ac:absPath xmlns:x15ac="http://schemas.microsoft.com/office/spreadsheetml/2010/11/ac" url="https://data2care.sharepoint.com/sites/Development/Gedeelde documenten/Algemeen/Power BI/Capaciteitmanagement/Naar Euro's/"/>
    </mc:Choice>
  </mc:AlternateContent>
  <xr:revisionPtr revIDLastSave="208" documentId="8_{297DAF0F-A891-4DC5-B16C-82D6EBAB053E}" xr6:coauthVersionLast="47" xr6:coauthVersionMax="47" xr10:uidLastSave="{DAC0933B-ED97-4FE8-8B63-F6361F50850B}"/>
  <bookViews>
    <workbookView xWindow="-120" yWindow="-120" windowWidth="29040" windowHeight="15720" xr2:uid="{00000000-000D-0000-FFFF-FFFF00000000}"/>
  </bookViews>
  <sheets>
    <sheet name="Project planning" sheetId="11" r:id="rId1"/>
    <sheet name="Rollen en verantwoordelijkheden" sheetId="13" r:id="rId2"/>
    <sheet name="Benodigde informatie" sheetId="12" r:id="rId3"/>
  </sheets>
  <definedNames>
    <definedName name="_xlnm.Print_Titles" localSheetId="0">'Project planning'!$5:$7</definedName>
    <definedName name="Display_Week">'Project planning'!$N$2</definedName>
    <definedName name="Project_Start">'Project planning'!$X$3</definedName>
    <definedName name="task_end" localSheetId="0">'Project planning'!$E1</definedName>
    <definedName name="task_progress" localSheetId="0">'Project planning'!#REF!</definedName>
    <definedName name="task_start" localSheetId="0">'Project planning'!$D1</definedName>
    <definedName name="today" localSheetId="0">TODAY()</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0" i="11" l="1"/>
  <c r="H6" i="11"/>
  <c r="G8" i="11"/>
  <c r="E10" i="11" l="1"/>
  <c r="D11" i="11" l="1"/>
  <c r="D12" i="11" s="1"/>
  <c r="D13" i="11" s="1"/>
  <c r="H5" i="11"/>
  <c r="G32" i="11"/>
  <c r="G31" i="11"/>
  <c r="G27" i="11"/>
  <c r="G19" i="11"/>
  <c r="G14" i="11"/>
  <c r="G9" i="11"/>
  <c r="E11" i="11" l="1"/>
  <c r="G10" i="11"/>
  <c r="H7" i="11"/>
  <c r="E13" i="11" l="1"/>
  <c r="D15" i="11" s="1"/>
  <c r="E15" i="11" s="1"/>
  <c r="E12" i="11"/>
  <c r="D16" i="11"/>
  <c r="D17" i="11" s="1"/>
  <c r="G11" i="11"/>
  <c r="I6" i="11"/>
  <c r="J6" i="11" s="1"/>
  <c r="K6" i="11" s="1"/>
  <c r="L6" i="11" s="1"/>
  <c r="M6" i="11" l="1"/>
  <c r="M7" i="11" s="1"/>
  <c r="E16" i="11"/>
  <c r="E17" i="11" s="1"/>
  <c r="D18" i="11" s="1"/>
  <c r="E18" i="11" s="1"/>
  <c r="D20" i="11" s="1"/>
  <c r="G13" i="11"/>
  <c r="G15" i="11"/>
  <c r="G23" i="11"/>
  <c r="G12" i="11"/>
  <c r="I7" i="11"/>
  <c r="M5" i="11" l="1"/>
  <c r="N6" i="11"/>
  <c r="O6" i="11" s="1"/>
  <c r="P6" i="11" s="1"/>
  <c r="Q6" i="11" s="1"/>
  <c r="R6" i="11" s="1"/>
  <c r="S6" i="11" s="1"/>
  <c r="T6" i="11" s="1"/>
  <c r="U6" i="11" s="1"/>
  <c r="V6" i="11" s="1"/>
  <c r="G16" i="11"/>
  <c r="D21" i="11"/>
  <c r="E21" i="11" s="1"/>
  <c r="G21" i="11" s="1"/>
  <c r="E20" i="11"/>
  <c r="D22" i="11" s="1"/>
  <c r="G17" i="11"/>
  <c r="J7" i="11"/>
  <c r="G20" i="11" l="1"/>
  <c r="E22" i="11"/>
  <c r="D24" i="11" s="1"/>
  <c r="W6" i="11"/>
  <c r="W5" i="11" s="1"/>
  <c r="R5" i="11"/>
  <c r="K7" i="11"/>
  <c r="G22" i="11" l="1"/>
  <c r="D25" i="11"/>
  <c r="E24" i="11"/>
  <c r="E25" i="11" s="1"/>
  <c r="D26" i="11" s="1"/>
  <c r="E26" i="11" s="1"/>
  <c r="D29" i="11" s="1"/>
  <c r="X6" i="11"/>
  <c r="Y6" i="11" s="1"/>
  <c r="Z6" i="11" s="1"/>
  <c r="AA6" i="11" s="1"/>
  <c r="L7" i="11"/>
  <c r="G25" i="11" l="1"/>
  <c r="E29" i="11"/>
  <c r="E28" i="11"/>
  <c r="D28" i="11" s="1"/>
  <c r="G28" i="11" s="1"/>
  <c r="AB6" i="11"/>
  <c r="AC6" i="11" s="1"/>
  <c r="AD6" i="11" s="1"/>
  <c r="AE6" i="11" s="1"/>
  <c r="AF6" i="11" s="1"/>
  <c r="G29" i="11" l="1"/>
  <c r="D30" i="11"/>
  <c r="AB5" i="11"/>
  <c r="AG6" i="11"/>
  <c r="AH6" i="11" s="1"/>
  <c r="AI6" i="11" s="1"/>
  <c r="E30" i="11" l="1"/>
  <c r="G30" i="11" s="1"/>
  <c r="AH7" i="11"/>
  <c r="AG5" i="11"/>
  <c r="AJ6" i="11"/>
  <c r="AI7" i="11"/>
  <c r="AK6" i="11" l="1"/>
  <c r="AL6" i="11" s="1"/>
  <c r="AJ7" i="11"/>
  <c r="N7" i="11"/>
  <c r="AK7" i="11" l="1"/>
  <c r="O7" i="11"/>
  <c r="P7" i="11" l="1"/>
  <c r="AL7" i="11" l="1"/>
  <c r="AM6" i="11"/>
  <c r="AL5" i="11"/>
  <c r="Q7" i="11"/>
  <c r="AN6" i="11" l="1"/>
  <c r="AM7" i="11"/>
  <c r="AN7" i="11" l="1"/>
  <c r="AO6" i="11"/>
  <c r="AO7" i="11" l="1"/>
  <c r="AP6" i="11"/>
  <c r="AQ6" i="11" s="1"/>
  <c r="AQ5" i="11" s="1"/>
  <c r="R7" i="11"/>
  <c r="AP7" i="11" l="1"/>
  <c r="S7" i="11"/>
  <c r="T7" i="11" l="1"/>
  <c r="U7" i="11" l="1"/>
  <c r="AQ7" i="11" l="1"/>
  <c r="AR6" i="11"/>
  <c r="V7" i="11"/>
  <c r="AR7" i="11" l="1"/>
  <c r="AS6" i="11"/>
  <c r="AT6" i="11" l="1"/>
  <c r="AS7" i="11"/>
  <c r="AU6" i="11" l="1"/>
  <c r="AV6" i="11" s="1"/>
  <c r="AT7" i="11"/>
  <c r="W7" i="11"/>
  <c r="AW6" i="11" l="1"/>
  <c r="AV7" i="11"/>
  <c r="AV5" i="11"/>
  <c r="AU7" i="11"/>
  <c r="X7" i="11"/>
  <c r="AX6" i="11" l="1"/>
  <c r="AW7" i="11"/>
  <c r="Y7" i="11"/>
  <c r="AY6" i="11" l="1"/>
  <c r="AX7" i="11"/>
  <c r="Z7" i="11"/>
  <c r="AZ6" i="11" l="1"/>
  <c r="AY7" i="11"/>
  <c r="AA7" i="11"/>
  <c r="BA6" i="11" l="1"/>
  <c r="AZ7" i="11"/>
  <c r="AB7" i="11"/>
  <c r="BA7" i="11" l="1"/>
  <c r="BA5" i="11"/>
  <c r="BB6" i="11"/>
  <c r="AC7" i="11"/>
  <c r="BB7" i="11" l="1"/>
  <c r="BC6" i="11"/>
  <c r="AD7" i="11"/>
  <c r="BC7" i="11" l="1"/>
  <c r="BD6" i="11"/>
  <c r="AE7" i="11"/>
  <c r="BD7" i="11" l="1"/>
  <c r="BE6" i="11"/>
  <c r="AF7" i="11"/>
  <c r="BE7" i="11" l="1"/>
  <c r="BF6" i="11"/>
  <c r="AG7" i="11"/>
  <c r="BF7" i="11" l="1"/>
  <c r="BF5" i="11"/>
  <c r="BG6" i="11"/>
  <c r="BG7" i="11" l="1"/>
  <c r="BH6" i="11"/>
  <c r="BH7" i="11" l="1"/>
  <c r="BI6" i="11"/>
  <c r="BI7" i="11" l="1"/>
  <c r="BJ6" i="11"/>
  <c r="BJ7" i="11" l="1"/>
  <c r="BK6" i="11"/>
  <c r="BK7" i="11" l="1"/>
  <c r="BK5" i="11"/>
  <c r="BL6" i="11"/>
  <c r="BM6" i="11" l="1"/>
  <c r="BL7" i="11"/>
  <c r="BM7" i="11" l="1"/>
  <c r="BN6" i="11"/>
  <c r="BO6" i="11" l="1"/>
  <c r="BN7" i="11"/>
  <c r="BO7" i="11" l="1"/>
  <c r="BP6" i="11"/>
  <c r="BP5" i="11" l="1"/>
  <c r="BQ6" i="11"/>
  <c r="BP7" i="11"/>
  <c r="BR6" i="11" l="1"/>
  <c r="BQ7" i="11"/>
  <c r="BS6" i="11" l="1"/>
  <c r="BR7" i="11"/>
  <c r="BS7" i="11" l="1"/>
  <c r="BT6" i="11"/>
  <c r="BU6" i="11" l="1"/>
  <c r="BT7" i="11"/>
  <c r="BU5" i="11" l="1"/>
  <c r="BU7" i="11"/>
  <c r="BV6" i="11"/>
  <c r="BV7" i="11" l="1"/>
  <c r="BW6" i="11"/>
  <c r="BX6" i="11" l="1"/>
  <c r="BW7" i="11"/>
  <c r="BY6" i="11" l="1"/>
  <c r="BX7" i="11"/>
  <c r="BY7" i="11" l="1"/>
  <c r="BZ6" i="11"/>
  <c r="BZ5" i="11" l="1"/>
  <c r="BZ7" i="11"/>
  <c r="CA6" i="11"/>
  <c r="CB6" i="11" l="1"/>
  <c r="CA7" i="11"/>
  <c r="CB7" i="11" l="1"/>
  <c r="CC6" i="11"/>
  <c r="CD6" i="11" l="1"/>
  <c r="CC7" i="11"/>
  <c r="CD7" i="11" l="1"/>
  <c r="CE6" i="11"/>
  <c r="CF6" i="11" l="1"/>
  <c r="CE5" i="11"/>
  <c r="CE7" i="11"/>
  <c r="CG6" i="11" l="1"/>
  <c r="CF7" i="11"/>
  <c r="CG7" i="11" l="1"/>
  <c r="CH6" i="11"/>
  <c r="CH7" i="11" l="1"/>
  <c r="CI6" i="11"/>
  <c r="CI7" i="11" s="1"/>
</calcChain>
</file>

<file path=xl/sharedStrings.xml><?xml version="1.0" encoding="utf-8"?>
<sst xmlns="http://schemas.openxmlformats.org/spreadsheetml/2006/main" count="136" uniqueCount="76">
  <si>
    <t>START</t>
  </si>
  <si>
    <t xml:space="preserve">Do not delete this row. This row is hidden to preserve a formula that is used to highlight the current day within the project schedule. </t>
  </si>
  <si>
    <t>Startdatum</t>
  </si>
  <si>
    <t>Productiviteit</t>
  </si>
  <si>
    <t>Taak</t>
  </si>
  <si>
    <t>EIND</t>
  </si>
  <si>
    <t>Doel en scope bevestigen</t>
  </si>
  <si>
    <t>Projectteam samenstellen</t>
  </si>
  <si>
    <t>Ontsluiten bronsystemen</t>
  </si>
  <si>
    <t>Communicatie (handleiding, supportafspraken, FAQ)</t>
  </si>
  <si>
    <t>Gebruikerstraining</t>
  </si>
  <si>
    <t>Testen en valideren</t>
  </si>
  <si>
    <t>Inventarisatie en planning</t>
  </si>
  <si>
    <t>Ontwikkelen</t>
  </si>
  <si>
    <t>Implementatie en training</t>
  </si>
  <si>
    <t>Onderhoud en verbeteren</t>
  </si>
  <si>
    <t>Gebruikers en autorisaties aanmaken</t>
  </si>
  <si>
    <t>Opleveren dashboard in test</t>
  </si>
  <si>
    <t>Functionele test</t>
  </si>
  <si>
    <t>Go live</t>
  </si>
  <si>
    <t>Gebruikersacceptatietest</t>
  </si>
  <si>
    <t>Datavalidatie</t>
  </si>
  <si>
    <t>(Eerste) evaluatie met gebruikers (elke 2 mnd)</t>
  </si>
  <si>
    <t>Doorvoeren van verbeteringen (elke 2 mnd)</t>
  </si>
  <si>
    <t>Monitoren gebruik en datakwaliteit (elke 2 mnd)</t>
  </si>
  <si>
    <t>Planning afstemmen inclusief ureninzet</t>
  </si>
  <si>
    <t>Randvoorwaarden afstemmen (privacy, security, autorisaties etc)</t>
  </si>
  <si>
    <t>Business control</t>
  </si>
  <si>
    <t>HR</t>
  </si>
  <si>
    <t>Beheren contracturen</t>
  </si>
  <si>
    <t>R</t>
  </si>
  <si>
    <t>C</t>
  </si>
  <si>
    <t>I</t>
  </si>
  <si>
    <t>R = Verantwoordelijk voor uitvoering. A = Eindverantwoordelijk (beslissingsbevoegd). C = Geraadpleegd voor advies of input. I = Geïnformeerd over de uitkomst.</t>
  </si>
  <si>
    <t>Medewerker</t>
  </si>
  <si>
    <t>Planning</t>
  </si>
  <si>
    <t>A</t>
  </si>
  <si>
    <t>R/A</t>
  </si>
  <si>
    <t>Benodigde informatie</t>
  </si>
  <si>
    <t>EIGENAAR / CONTACTPERSOON</t>
  </si>
  <si>
    <t>Rollen en verantwoordelijkheden</t>
  </si>
  <si>
    <t>Uursoorten die gelden als directe tijd</t>
  </si>
  <si>
    <t>Uursoort</t>
  </si>
  <si>
    <t>Taxonomie afstemmen (% overhead, aantal directe uren, inclusie kostenplaatsen en functies)</t>
  </si>
  <si>
    <t>Bepalen % overhead</t>
  </si>
  <si>
    <t>Beheren verloonde uren</t>
  </si>
  <si>
    <t>Directie</t>
  </si>
  <si>
    <t>Management</t>
  </si>
  <si>
    <t>Beheren medewerkergegevens</t>
  </si>
  <si>
    <t xml:space="preserve">Opbrengsten meerzorg </t>
  </si>
  <si>
    <t>Cliëntadministratie</t>
  </si>
  <si>
    <t>Uren roosteren</t>
  </si>
  <si>
    <t>Inzetten pnil</t>
  </si>
  <si>
    <t>Doorbelasting kosten pnil</t>
  </si>
  <si>
    <t>Cliëntmix</t>
  </si>
  <si>
    <t>Beheren loonkosten</t>
  </si>
  <si>
    <t>Analyseren resultaat</t>
  </si>
  <si>
    <t>Actie ondernemen</t>
  </si>
  <si>
    <t>Bepalen aantal directe uren</t>
  </si>
  <si>
    <t>Wanneer niet aanwezig in bronsysteem</t>
  </si>
  <si>
    <t>Standaard dienst</t>
  </si>
  <si>
    <t xml:space="preserve">Verpleging </t>
  </si>
  <si>
    <t xml:space="preserve">Verzorging </t>
  </si>
  <si>
    <t>Aantal directe uren</t>
  </si>
  <si>
    <t xml:space="preserve">Aantal directe uren </t>
  </si>
  <si>
    <t>% Overhead</t>
  </si>
  <si>
    <t>Functies welke geïncludeerd worden, met evt. functieniveau</t>
  </si>
  <si>
    <t>Zorgassistent</t>
  </si>
  <si>
    <t>Functieniveau</t>
  </si>
  <si>
    <t>Helpende</t>
  </si>
  <si>
    <t>Verzorgende IG</t>
  </si>
  <si>
    <t xml:space="preserve">Verpleegkundige </t>
  </si>
  <si>
    <t xml:space="preserve">Coördinerend verpleegkundige </t>
  </si>
  <si>
    <t>Kostenplaatsen welke geïncludeerd worden</t>
  </si>
  <si>
    <t>Kostenplaats</t>
  </si>
  <si>
    <t>Onderstaande RACI-tabel geeft de verdeling van verantwoordelijkheden weer voor de taken rondom het proces van sturing op capaciteitsmanagement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</si>
</sst>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164" formatCode="_(* #,##0.00_);_(* \(#,##0.00\);_(* &quot;-&quot;??_);_(@_)"/>
    <numFmt numFmtId="165" formatCode="m/d/yy;@"/>
    <numFmt numFmtId="166" formatCode="ddd\,\ m/d/yyyy"/>
    <numFmt numFmtId="167" formatCode="mmm\ d\,\ yyyy"/>
    <numFmt numFmtId="168" formatCode="d"/>
    <numFmt numFmtId="169" formatCode="[$-413]d\ mmmm\ yyyy;@"/>
  </numFmts>
  <fonts count="26" x14ac:knownFonts="1">
    <font>
      <sz val="11"/>
      <color theme="1"/>
      <name val="Arial"/>
      <family val="2"/>
      <scheme val="minor"/>
    </font>
    <font>
      <sz val="10"/>
      <name val="Arial"/>
      <family val="2"/>
      <scheme val="minor"/>
    </font>
    <font>
      <u/>
      <sz val="11"/>
      <color indexed="12"/>
      <name val="Arial"/>
      <family val="2"/>
    </font>
    <font>
      <sz val="11"/>
      <name val="Arial"/>
      <family val="2"/>
      <scheme val="minor"/>
    </font>
    <font>
      <sz val="11"/>
      <color theme="1"/>
      <name val="Arial"/>
      <family val="2"/>
      <scheme val="minor"/>
    </font>
    <font>
      <sz val="14"/>
      <color theme="1"/>
      <name val="Arial"/>
      <family val="2"/>
      <scheme val="minor"/>
    </font>
    <font>
      <b/>
      <sz val="22"/>
      <color theme="1" tint="0.34998626667073579"/>
      <name val="Arial Black"/>
      <family val="2"/>
      <scheme val="major"/>
    </font>
    <font>
      <sz val="11"/>
      <color theme="0"/>
      <name val="Arial"/>
      <family val="2"/>
      <scheme val="minor"/>
    </font>
    <font>
      <sz val="10"/>
      <name val="Arial"/>
      <family val="2"/>
    </font>
    <font>
      <sz val="11"/>
      <color theme="1"/>
      <name val="Arial"/>
      <family val="2"/>
    </font>
    <font>
      <sz val="10"/>
      <color theme="1"/>
      <name val="Arial"/>
      <family val="2"/>
      <scheme val="minor"/>
    </font>
    <font>
      <b/>
      <sz val="10"/>
      <color theme="1"/>
      <name val="Arial"/>
      <family val="2"/>
      <scheme val="minor"/>
    </font>
    <font>
      <b/>
      <sz val="8"/>
      <name val="Arial"/>
      <family val="2"/>
      <scheme val="minor"/>
    </font>
    <font>
      <b/>
      <sz val="8"/>
      <color theme="1"/>
      <name val="Arial"/>
      <family val="2"/>
      <scheme val="minor"/>
    </font>
    <font>
      <i/>
      <sz val="10"/>
      <color theme="1"/>
      <name val="Arial"/>
      <family val="2"/>
      <scheme val="minor"/>
    </font>
    <font>
      <sz val="10"/>
      <color theme="1" tint="0.499984740745262"/>
      <name val="Arial"/>
      <family val="2"/>
      <scheme val="minor"/>
    </font>
    <font>
      <b/>
      <sz val="16"/>
      <color theme="9"/>
      <name val="Arial"/>
      <family val="2"/>
      <scheme val="minor"/>
    </font>
    <font>
      <b/>
      <sz val="40"/>
      <color rgb="FF319EA2"/>
      <name val="Arial Black"/>
      <family val="2"/>
      <scheme val="major"/>
    </font>
    <font>
      <b/>
      <sz val="16"/>
      <color rgb="FF319EA2"/>
      <name val="Arial"/>
      <family val="2"/>
      <scheme val="minor"/>
    </font>
    <font>
      <sz val="11"/>
      <color rgb="FF319EA2"/>
      <name val="Arial"/>
      <family val="2"/>
      <scheme val="minor"/>
    </font>
    <font>
      <sz val="16"/>
      <color rgb="FF319EA2"/>
      <name val="Arial"/>
      <family val="2"/>
      <scheme val="minor"/>
    </font>
    <font>
      <b/>
      <sz val="16"/>
      <color rgb="FF319EA2"/>
      <name val="Arial Black"/>
      <family val="2"/>
      <scheme val="major"/>
    </font>
    <font>
      <sz val="11"/>
      <color rgb="FF319EA2"/>
      <name val="Arial Black"/>
      <family val="2"/>
      <scheme val="major"/>
    </font>
    <font>
      <b/>
      <sz val="12"/>
      <color theme="0"/>
      <name val="Arial"/>
      <family val="2"/>
      <scheme val="minor"/>
    </font>
    <font>
      <b/>
      <sz val="11"/>
      <color theme="0"/>
      <name val="Arial"/>
      <family val="2"/>
      <scheme val="minor"/>
    </font>
    <font>
      <i/>
      <sz val="11"/>
      <color theme="1"/>
      <name val="Arial"/>
      <family val="2"/>
      <scheme val="minor"/>
    </font>
  </fonts>
  <fills count="9">
    <fill>
      <patternFill patternType="none"/>
    </fill>
    <fill>
      <patternFill patternType="gray125"/>
    </fill>
    <fill>
      <patternFill patternType="solid">
        <fgColor theme="0" tint="-4.9989318521683403E-2"/>
        <bgColor indexed="64"/>
      </patternFill>
    </fill>
    <fill>
      <patternFill patternType="solid">
        <fgColor theme="0" tint="-4.9989318521683403E-2"/>
        <bgColor theme="4"/>
      </patternFill>
    </fill>
    <fill>
      <patternFill patternType="solid">
        <fgColor theme="0" tint="-0.14996795556505021"/>
        <bgColor indexed="64"/>
      </patternFill>
    </fill>
    <fill>
      <patternFill patternType="solid">
        <fgColor theme="0"/>
        <bgColor indexed="64"/>
      </patternFill>
    </fill>
    <fill>
      <patternFill patternType="solid">
        <fgColor rgb="FF217381"/>
        <bgColor indexed="64"/>
      </patternFill>
    </fill>
    <fill>
      <patternFill patternType="solid">
        <fgColor theme="0" tint="-0.14999847407452621"/>
        <bgColor theme="0" tint="-0.14999847407452621"/>
      </patternFill>
    </fill>
    <fill>
      <patternFill patternType="solid">
        <fgColor theme="0" tint="-0.34998626667073579"/>
        <bgColor indexed="64"/>
      </patternFill>
    </fill>
  </fills>
  <borders count="14">
    <border>
      <left/>
      <right/>
      <top/>
      <bottom/>
      <diagonal/>
    </border>
    <border>
      <left/>
      <right/>
      <top style="medium">
        <color theme="0" tint="-0.14996795556505021"/>
      </top>
      <bottom style="medium">
        <color theme="0" tint="-0.14996795556505021"/>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14993743705557422"/>
      </left>
      <right style="thin">
        <color theme="0" tint="-0.14993743705557422"/>
      </right>
      <top/>
      <bottom/>
      <diagonal/>
    </border>
    <border>
      <left/>
      <right/>
      <top style="thin">
        <color theme="0" tint="-4.9989318521683403E-2"/>
      </top>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diagonal/>
    </border>
    <border>
      <left/>
      <right/>
      <top style="thin">
        <color theme="1" tint="0.499984740745262"/>
      </top>
      <bottom/>
      <diagonal/>
    </border>
    <border>
      <left/>
      <right style="thin">
        <color theme="1" tint="0.499984740745262"/>
      </right>
      <top style="thin">
        <color theme="1" tint="0.499984740745262"/>
      </top>
      <bottom/>
      <diagonal/>
    </border>
    <border>
      <left/>
      <right style="thin">
        <color theme="1" tint="0.499984740745262"/>
      </right>
      <top style="thin">
        <color theme="1" tint="0.499984740745262"/>
      </top>
      <bottom style="thin">
        <color theme="1" tint="0.499984740745262"/>
      </bottom>
      <diagonal/>
    </border>
    <border>
      <left style="thin">
        <color theme="1" tint="0.499984740745262"/>
      </left>
      <right/>
      <top style="thin">
        <color theme="1" tint="0.499984740745262"/>
      </top>
      <bottom style="thin">
        <color theme="1" tint="0.499984740745262"/>
      </bottom>
      <diagonal/>
    </border>
    <border>
      <left/>
      <right/>
      <top style="thin">
        <color theme="1" tint="0.499984740745262"/>
      </top>
      <bottom style="thin">
        <color theme="1" tint="0.499984740745262"/>
      </bottom>
      <diagonal/>
    </border>
    <border>
      <left/>
      <right/>
      <top/>
      <bottom style="thin">
        <color theme="1" tint="0.499984740745262"/>
      </bottom>
      <diagonal/>
    </border>
    <border>
      <left/>
      <right/>
      <top style="medium">
        <color theme="1"/>
      </top>
      <bottom style="medium">
        <color theme="1"/>
      </bottom>
      <diagonal/>
    </border>
  </borders>
  <cellStyleXfs count="12">
    <xf numFmtId="0" fontId="0" fillId="0" borderId="0"/>
    <xf numFmtId="0" fontId="2" fillId="0" borderId="0" applyNumberFormat="0" applyFill="0" applyBorder="0" applyAlignment="0" applyProtection="0">
      <alignment vertical="top"/>
      <protection locked="0"/>
    </xf>
    <xf numFmtId="0" fontId="7" fillId="0" borderId="0"/>
    <xf numFmtId="164" fontId="4" fillId="0" borderId="2" applyFont="0" applyFill="0" applyAlignment="0" applyProtection="0"/>
    <xf numFmtId="0" fontId="6" fillId="0" borderId="0" applyNumberFormat="0" applyFill="0" applyBorder="0" applyAlignment="0" applyProtection="0"/>
    <xf numFmtId="0" fontId="5" fillId="0" borderId="0" applyNumberFormat="0" applyFill="0" applyAlignment="0" applyProtection="0"/>
    <xf numFmtId="0" fontId="5" fillId="0" borderId="0" applyNumberFormat="0" applyFill="0" applyProtection="0">
      <alignment vertical="top"/>
    </xf>
    <xf numFmtId="0" fontId="4" fillId="0" borderId="0" applyNumberFormat="0" applyFill="0" applyProtection="0">
      <alignment horizontal="right" indent="1"/>
    </xf>
    <xf numFmtId="166" fontId="4" fillId="0" borderId="2">
      <alignment horizontal="center" vertical="center"/>
    </xf>
    <xf numFmtId="165" fontId="4" fillId="0" borderId="1" applyFill="0">
      <alignment horizontal="center" vertical="center"/>
    </xf>
    <xf numFmtId="0" fontId="4" fillId="0" borderId="1" applyFill="0">
      <alignment horizontal="center" vertical="center"/>
    </xf>
    <xf numFmtId="0" fontId="4" fillId="0" borderId="1" applyFill="0">
      <alignment horizontal="left" vertical="center" indent="2"/>
    </xf>
  </cellStyleXfs>
  <cellXfs count="84">
    <xf numFmtId="0" fontId="0" fillId="0" borderId="0" xfId="0"/>
    <xf numFmtId="0" fontId="1" fillId="0" borderId="0" xfId="0" applyFont="1"/>
    <xf numFmtId="0" fontId="0" fillId="0" borderId="0" xfId="0" applyAlignment="1">
      <alignment horizontal="center"/>
    </xf>
    <xf numFmtId="0" fontId="0" fillId="0" borderId="0" xfId="0" applyAlignment="1">
      <alignment horizontal="right" vertical="center"/>
    </xf>
    <xf numFmtId="0" fontId="3" fillId="0" borderId="1" xfId="0" applyFont="1" applyBorder="1" applyAlignment="1">
      <alignment horizontal="center" vertical="center"/>
    </xf>
    <xf numFmtId="0" fontId="3" fillId="2" borderId="1" xfId="0" applyFont="1" applyFill="1" applyBorder="1" applyAlignment="1">
      <alignment horizontal="center" vertical="center"/>
    </xf>
    <xf numFmtId="0" fontId="7" fillId="0" borderId="0" xfId="2"/>
    <xf numFmtId="0" fontId="7" fillId="0" borderId="0" xfId="2" applyAlignment="1">
      <alignment wrapText="1"/>
    </xf>
    <xf numFmtId="0" fontId="7" fillId="0" borderId="0" xfId="0" applyFont="1" applyAlignment="1">
      <alignment horizontal="center"/>
    </xf>
    <xf numFmtId="0" fontId="3" fillId="0" borderId="0" xfId="0" applyFont="1" applyAlignment="1">
      <alignment horizontal="center" vertical="center"/>
    </xf>
    <xf numFmtId="0" fontId="8" fillId="0" borderId="0" xfId="0" applyFont="1" applyAlignment="1">
      <alignment horizontal="center"/>
    </xf>
    <xf numFmtId="0" fontId="8" fillId="0" borderId="0" xfId="0" applyFont="1" applyAlignment="1">
      <alignment horizontal="center" vertical="center"/>
    </xf>
    <xf numFmtId="0" fontId="9" fillId="0" borderId="0" xfId="0" applyFont="1"/>
    <xf numFmtId="0" fontId="9" fillId="0" borderId="0" xfId="0" applyFont="1" applyAlignment="1">
      <alignment horizontal="center"/>
    </xf>
    <xf numFmtId="0" fontId="4" fillId="0" borderId="0" xfId="0" applyFont="1"/>
    <xf numFmtId="0" fontId="4" fillId="0" borderId="0" xfId="0" applyFont="1" applyAlignment="1">
      <alignment horizontal="center"/>
    </xf>
    <xf numFmtId="0" fontId="1" fillId="0" borderId="0" xfId="1" applyFont="1" applyAlignment="1" applyProtection="1">
      <alignment horizontal="left" vertical="top" indent="1"/>
    </xf>
    <xf numFmtId="0" fontId="4" fillId="0" borderId="0" xfId="0" applyFont="1" applyAlignment="1">
      <alignment horizontal="left" indent="1"/>
    </xf>
    <xf numFmtId="168" fontId="12" fillId="4" borderId="11" xfId="0" applyNumberFormat="1" applyFont="1" applyFill="1" applyBorder="1" applyAlignment="1">
      <alignment horizontal="center" vertical="center"/>
    </xf>
    <xf numFmtId="168" fontId="12" fillId="4" borderId="10" xfId="0" applyNumberFormat="1" applyFont="1" applyFill="1" applyBorder="1" applyAlignment="1">
      <alignment horizontal="center" vertical="center"/>
    </xf>
    <xf numFmtId="0" fontId="13" fillId="2" borderId="8" xfId="0" applyFont="1" applyFill="1" applyBorder="1" applyAlignment="1">
      <alignment horizontal="center" vertical="center" shrinkToFit="1"/>
    </xf>
    <xf numFmtId="0" fontId="13" fillId="2" borderId="6" xfId="0" applyFont="1" applyFill="1" applyBorder="1" applyAlignment="1">
      <alignment horizontal="center" vertical="center" shrinkToFit="1"/>
    </xf>
    <xf numFmtId="0" fontId="10" fillId="0" borderId="0" xfId="0" applyFont="1"/>
    <xf numFmtId="0" fontId="4" fillId="0" borderId="3" xfId="0" applyFont="1" applyBorder="1" applyAlignment="1">
      <alignment vertical="center"/>
    </xf>
    <xf numFmtId="0" fontId="4" fillId="0" borderId="4" xfId="0" applyFont="1" applyBorder="1" applyAlignment="1">
      <alignment vertical="center"/>
    </xf>
    <xf numFmtId="0" fontId="4" fillId="0" borderId="0" xfId="0" applyFont="1" applyAlignment="1">
      <alignment vertical="center"/>
    </xf>
    <xf numFmtId="0" fontId="10" fillId="0" borderId="0" xfId="11" applyFont="1" applyBorder="1">
      <alignment horizontal="left" vertical="center" indent="2"/>
    </xf>
    <xf numFmtId="165" fontId="10" fillId="0" borderId="0" xfId="9" applyFont="1" applyBorder="1">
      <alignment horizontal="center" vertical="center"/>
    </xf>
    <xf numFmtId="0" fontId="14" fillId="2" borderId="0" xfId="0" applyFont="1" applyFill="1" applyAlignment="1">
      <alignment horizontal="left" vertical="center" indent="1"/>
    </xf>
    <xf numFmtId="165" fontId="15" fillId="2" borderId="0" xfId="0" applyNumberFormat="1" applyFont="1" applyFill="1" applyAlignment="1">
      <alignment horizontal="left" vertical="center"/>
    </xf>
    <xf numFmtId="165" fontId="1" fillId="2" borderId="0" xfId="0" applyNumberFormat="1" applyFont="1" applyFill="1" applyAlignment="1">
      <alignment horizontal="center" vertical="center"/>
    </xf>
    <xf numFmtId="0" fontId="4" fillId="2" borderId="0" xfId="0" applyFont="1" applyFill="1" applyAlignment="1">
      <alignment vertical="center"/>
    </xf>
    <xf numFmtId="0" fontId="16" fillId="0" borderId="0" xfId="5" applyFont="1" applyAlignment="1">
      <alignment horizontal="left" vertical="center" indent="1"/>
    </xf>
    <xf numFmtId="0" fontId="17" fillId="0" borderId="0" xfId="4" applyFont="1" applyAlignment="1">
      <alignment horizontal="left"/>
    </xf>
    <xf numFmtId="0" fontId="20" fillId="0" borderId="0" xfId="0" applyFont="1"/>
    <xf numFmtId="165" fontId="4" fillId="5" borderId="1" xfId="9" applyFill="1" applyAlignment="1">
      <alignment horizontal="left" vertical="center"/>
    </xf>
    <xf numFmtId="0" fontId="18" fillId="0" borderId="0" xfId="7" applyFont="1" applyAlignment="1"/>
    <xf numFmtId="14" fontId="4" fillId="5" borderId="1" xfId="9" applyNumberFormat="1" applyFill="1" applyAlignment="1">
      <alignment horizontal="left" vertical="center"/>
    </xf>
    <xf numFmtId="0" fontId="23" fillId="6" borderId="0" xfId="0" applyFont="1" applyFill="1" applyAlignment="1">
      <alignment horizontal="left" vertical="center" indent="1"/>
    </xf>
    <xf numFmtId="165" fontId="10" fillId="6" borderId="0" xfId="0" applyNumberFormat="1" applyFont="1" applyFill="1" applyAlignment="1">
      <alignment horizontal="center" vertical="center"/>
    </xf>
    <xf numFmtId="165" fontId="1" fillId="6" borderId="0" xfId="0" applyNumberFormat="1" applyFont="1" applyFill="1" applyAlignment="1">
      <alignment horizontal="center" vertical="center"/>
    </xf>
    <xf numFmtId="0" fontId="0" fillId="0" borderId="0" xfId="0" applyAlignment="1">
      <alignment wrapText="1"/>
    </xf>
    <xf numFmtId="0" fontId="16" fillId="0" borderId="0" xfId="5" applyFont="1" applyAlignment="1">
      <alignment horizontal="left" vertical="center" wrapText="1"/>
    </xf>
    <xf numFmtId="0" fontId="17" fillId="0" borderId="0" xfId="4" applyFont="1" applyAlignment="1">
      <alignment horizontal="left" wrapText="1"/>
    </xf>
    <xf numFmtId="0" fontId="1" fillId="0" borderId="0" xfId="1" applyFont="1" applyAlignment="1" applyProtection="1">
      <alignment horizontal="left" vertical="top" wrapText="1"/>
    </xf>
    <xf numFmtId="0" fontId="10" fillId="0" borderId="0" xfId="0" applyFont="1" applyAlignment="1">
      <alignment wrapText="1"/>
    </xf>
    <xf numFmtId="0" fontId="23" fillId="6" borderId="0" xfId="0" applyFont="1" applyFill="1" applyAlignment="1">
      <alignment horizontal="left" vertical="center" wrapText="1"/>
    </xf>
    <xf numFmtId="165" fontId="4" fillId="5" borderId="1" xfId="9" applyFill="1" applyAlignment="1">
      <alignment horizontal="left" vertical="center" wrapText="1"/>
    </xf>
    <xf numFmtId="0" fontId="4" fillId="0" borderId="0" xfId="0" applyFont="1" applyAlignment="1">
      <alignment vertical="center" wrapText="1"/>
    </xf>
    <xf numFmtId="0" fontId="10" fillId="0" borderId="0" xfId="11" applyFont="1" applyBorder="1" applyAlignment="1">
      <alignment horizontal="left" vertical="center" wrapText="1"/>
    </xf>
    <xf numFmtId="0" fontId="14" fillId="2" borderId="0" xfId="0" applyFont="1" applyFill="1" applyAlignment="1">
      <alignment horizontal="left" vertical="center" wrapText="1"/>
    </xf>
    <xf numFmtId="0" fontId="18" fillId="0" borderId="0" xfId="7" applyFont="1" applyAlignment="1">
      <alignment vertical="center"/>
    </xf>
    <xf numFmtId="0" fontId="19" fillId="0" borderId="0" xfId="0" applyFont="1" applyAlignment="1">
      <alignment vertical="center"/>
    </xf>
    <xf numFmtId="0" fontId="0" fillId="7" borderId="0" xfId="0" applyFill="1"/>
    <xf numFmtId="0" fontId="24" fillId="6" borderId="0" xfId="0" applyFont="1" applyFill="1" applyAlignment="1">
      <alignment vertical="top"/>
    </xf>
    <xf numFmtId="165" fontId="7" fillId="6" borderId="0" xfId="0" applyNumberFormat="1" applyFont="1" applyFill="1" applyAlignment="1">
      <alignment vertical="top"/>
    </xf>
    <xf numFmtId="0" fontId="24" fillId="6" borderId="13" xfId="0" applyFont="1" applyFill="1" applyBorder="1" applyAlignment="1">
      <alignment vertical="top"/>
    </xf>
    <xf numFmtId="0" fontId="0" fillId="0" borderId="0" xfId="0" applyAlignment="1">
      <alignment vertical="center" wrapText="1"/>
    </xf>
    <xf numFmtId="0" fontId="7" fillId="0" borderId="0" xfId="2" applyAlignment="1">
      <alignment wrapText="1"/>
    </xf>
    <xf numFmtId="0" fontId="11" fillId="3" borderId="7" xfId="0" applyFont="1" applyFill="1" applyBorder="1" applyAlignment="1">
      <alignment horizontal="left" vertical="center" wrapText="1"/>
    </xf>
    <xf numFmtId="0" fontId="4" fillId="2" borderId="12" xfId="0" applyFont="1" applyFill="1" applyBorder="1" applyAlignment="1">
      <alignment horizontal="left" wrapText="1"/>
    </xf>
    <xf numFmtId="0" fontId="11" fillId="3" borderId="7" xfId="0" applyFont="1" applyFill="1" applyBorder="1" applyAlignment="1">
      <alignment horizontal="center" vertical="center"/>
    </xf>
    <xf numFmtId="0" fontId="4" fillId="2" borderId="12" xfId="0" applyFont="1" applyFill="1" applyBorder="1"/>
    <xf numFmtId="0" fontId="11" fillId="3" borderId="7" xfId="0" applyFont="1" applyFill="1" applyBorder="1" applyAlignment="1">
      <alignment horizontal="left" vertical="center"/>
    </xf>
    <xf numFmtId="0" fontId="11" fillId="3" borderId="12" xfId="0" applyFont="1" applyFill="1" applyBorder="1" applyAlignment="1">
      <alignment horizontal="left" vertical="center"/>
    </xf>
    <xf numFmtId="0" fontId="21" fillId="0" borderId="0" xfId="0" applyFont="1" applyAlignment="1">
      <alignment horizontal="left"/>
    </xf>
    <xf numFmtId="0" fontId="22" fillId="0" borderId="0" xfId="0" applyFont="1"/>
    <xf numFmtId="169" fontId="20" fillId="0" borderId="0" xfId="8" applyNumberFormat="1" applyFont="1" applyBorder="1">
      <alignment horizontal="center" vertical="center"/>
    </xf>
    <xf numFmtId="0" fontId="18" fillId="0" borderId="0" xfId="7" applyFont="1" applyAlignment="1">
      <alignment horizontal="left"/>
    </xf>
    <xf numFmtId="0" fontId="19" fillId="0" borderId="0" xfId="0" applyFont="1"/>
    <xf numFmtId="0" fontId="10" fillId="2" borderId="5" xfId="0" applyFont="1" applyFill="1" applyBorder="1" applyAlignment="1">
      <alignment horizontal="center" vertical="center" wrapText="1"/>
    </xf>
    <xf numFmtId="167" fontId="10" fillId="2" borderId="9" xfId="0" applyNumberFormat="1" applyFont="1" applyFill="1" applyBorder="1" applyAlignment="1">
      <alignment horizontal="center" vertical="center" wrapText="1"/>
    </xf>
    <xf numFmtId="167" fontId="10" fillId="2" borderId="5" xfId="0" applyNumberFormat="1" applyFont="1" applyFill="1" applyBorder="1" applyAlignment="1">
      <alignment horizontal="center" vertical="center" wrapText="1"/>
    </xf>
    <xf numFmtId="167" fontId="10" fillId="2" borderId="10" xfId="0" applyNumberFormat="1" applyFont="1" applyFill="1" applyBorder="1" applyAlignment="1">
      <alignment horizontal="center" vertical="center" wrapText="1"/>
    </xf>
    <xf numFmtId="167" fontId="10" fillId="2" borderId="11" xfId="0" applyNumberFormat="1" applyFont="1" applyFill="1" applyBorder="1" applyAlignment="1">
      <alignment horizontal="center" vertical="center" wrapText="1"/>
    </xf>
    <xf numFmtId="0" fontId="0" fillId="8" borderId="0" xfId="0" applyFill="1"/>
    <xf numFmtId="0" fontId="25" fillId="0" borderId="0" xfId="0" applyFont="1"/>
    <xf numFmtId="0" fontId="0" fillId="0" borderId="0" xfId="0" applyFill="1" applyAlignment="1">
      <alignment vertical="center" wrapText="1"/>
    </xf>
    <xf numFmtId="0" fontId="0" fillId="0" borderId="0" xfId="0" applyFill="1"/>
    <xf numFmtId="9" fontId="0" fillId="7" borderId="0" xfId="0" applyNumberFormat="1" applyFill="1"/>
    <xf numFmtId="0" fontId="24" fillId="0" borderId="0" xfId="0" applyFont="1" applyFill="1" applyBorder="1" applyAlignment="1">
      <alignment vertical="top"/>
    </xf>
    <xf numFmtId="0" fontId="0" fillId="0" borderId="0" xfId="0" applyFill="1" applyBorder="1"/>
    <xf numFmtId="0" fontId="0" fillId="0" borderId="0" xfId="0" applyFill="1" applyBorder="1" applyAlignment="1">
      <alignment vertical="center" wrapText="1"/>
    </xf>
    <xf numFmtId="0" fontId="0" fillId="0" borderId="0" xfId="0" applyFill="1" applyBorder="1" applyAlignment="1">
      <alignment wrapText="1"/>
    </xf>
  </cellXfs>
  <cellStyles count="12">
    <cellStyle name="Date" xfId="9" xr:uid="{229918B6-DD13-4F5A-97B9-305F7E002AA3}"/>
    <cellStyle name="Hyperlink" xfId="1" builtinId="8" customBuiltin="1"/>
    <cellStyle name="Komma" xfId="3" builtinId="3" customBuiltin="1"/>
    <cellStyle name="Kop 1" xfId="5" builtinId="16" customBuiltin="1"/>
    <cellStyle name="Kop 2" xfId="6" builtinId="17" customBuiltin="1"/>
    <cellStyle name="Kop 3" xfId="7" builtinId="18" customBuiltin="1"/>
    <cellStyle name="Name" xfId="10" xr:uid="{B2D3C1EE-6B41-4801-AAFC-C2274E49E503}"/>
    <cellStyle name="Project Start" xfId="8" xr:uid="{8EB8A09A-C31C-40A3-B2C1-9449520178B8}"/>
    <cellStyle name="Standaard" xfId="0" builtinId="0"/>
    <cellStyle name="Task" xfId="11" xr:uid="{6391D789-272B-4DD2-9BF3-2CDCF610FA41}"/>
    <cellStyle name="Titel" xfId="4" builtinId="15" customBuiltin="1"/>
    <cellStyle name="zHiddenText" xfId="2" xr:uid="{26E66EE6-E33F-4D77-BAE4-0FB4F5BBF673}"/>
  </cellStyles>
  <dxfs count="12">
    <dxf>
      <fill>
        <patternFill>
          <bgColor rgb="FF7DD5E9"/>
        </patternFill>
      </fill>
      <border>
        <left/>
        <right/>
        <top style="thin">
          <color theme="0" tint="-4.9989318521683403E-2"/>
        </top>
        <bottom style="thin">
          <color theme="0" tint="-4.9989318521683403E-2"/>
        </bottom>
      </border>
    </dxf>
    <dxf>
      <border>
        <left style="thin">
          <color rgb="FFF18401"/>
        </left>
        <right style="thin">
          <color rgb="FFF18401"/>
        </right>
        <vertical/>
        <horizontal/>
      </border>
    </dxf>
    <dxf>
      <font>
        <strike val="0"/>
        <outline val="0"/>
        <shadow val="0"/>
        <u val="none"/>
        <vertAlign val="baseline"/>
        <sz val="11"/>
        <color theme="0"/>
        <name val="Arial"/>
        <family val="2"/>
        <scheme val="minor"/>
      </font>
      <alignment horizontal="general" vertical="top" textRotation="0" wrapText="0" indent="0" justifyLastLine="0" shrinkToFit="0" readingOrder="0"/>
    </dxf>
    <dxf>
      <border>
        <left style="thin">
          <color theme="0" tint="-0.24994659260841701"/>
        </left>
      </border>
    </dxf>
    <dxf>
      <border>
        <left style="thin">
          <color theme="0" tint="-0.24994659260841701"/>
        </left>
      </border>
    </dxf>
    <dxf>
      <border>
        <top style="thin">
          <color theme="4" tint="0.39994506668294322"/>
        </top>
      </border>
    </dxf>
    <dxf>
      <fill>
        <patternFill>
          <bgColor theme="0" tint="-4.9989318521683403E-2"/>
        </patternFill>
      </fill>
      <border>
        <top style="thin">
          <color theme="4" tint="0.39994506668294322"/>
        </top>
      </border>
    </dxf>
    <dxf>
      <font>
        <b/>
        <color theme="1"/>
      </font>
    </dxf>
    <dxf>
      <font>
        <b val="0"/>
        <i val="0"/>
        <color theme="1"/>
      </font>
      <border>
        <left style="thin">
          <color theme="4"/>
        </left>
      </border>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border>
    </dxf>
  </dxfs>
  <tableStyles count="1" defaultTableStyle="TableStyleMedium2" defaultPivotStyle="PivotStyleLight16">
    <tableStyle name="ToDoList" pivot="0" count="9" xr9:uid="{00000000-0011-0000-FFFF-FFFF00000000}">
      <tableStyleElement type="wholeTable" dxfId="11"/>
      <tableStyleElement type="headerRow" dxfId="10"/>
      <tableStyleElement type="totalRow" dxfId="9"/>
      <tableStyleElement type="firstColumn" dxfId="8"/>
      <tableStyleElement type="lastColumn" dxfId="7"/>
      <tableStyleElement type="firstRowStripe" dxfId="6"/>
      <tableStyleElement type="secondRowStripe" dxfId="5"/>
      <tableStyleElement type="firstColumnStripe" dxfId="4"/>
      <tableStyleElement type="secondColumnStripe" dxfId="3"/>
    </tableStyle>
  </tableStyles>
  <colors>
    <indexedColors>
      <rgbColor rgb="00000000"/>
      <rgbColor rgb="00FFFFFF"/>
      <rgbColor rgb="00FF0000"/>
      <rgbColor rgb="0000FF00"/>
      <rgbColor rgb="000000FF"/>
      <rgbColor rgb="00FFFF00"/>
      <rgbColor rgb="00FF00FF"/>
      <rgbColor rgb="0000FFFF"/>
      <rgbColor rgb="00000000"/>
      <rgbColor rgb="00FFFFFF"/>
      <rgbColor rgb="00FF0000"/>
      <rgbColor rgb="005FF25F"/>
      <rgbColor rgb="000000FF"/>
      <rgbColor rgb="00FFFF00"/>
      <rgbColor rgb="00DE3018"/>
      <rgbColor rgb="0053D4C9"/>
      <rgbColor rgb="006B0C00"/>
      <rgbColor rgb="00006500"/>
      <rgbColor rgb="00182C63"/>
      <rgbColor rgb="00819C00"/>
      <rgbColor rgb="00C9B783"/>
      <rgbColor rgb="00007F74"/>
      <rgbColor rgb="00F0F0F0"/>
      <rgbColor rgb="00666666"/>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799FC4"/>
      <rgbColor rgb="00C1F1ED"/>
      <rgbColor rgb="00D6F4D9"/>
      <rgbColor rgb="00FFFFCC"/>
      <rgbColor rgb="00C9DAFB"/>
      <rgbColor rgb="00FAC8D7"/>
      <rgbColor rgb="00F3F0E4"/>
      <rgbColor rgb="00E4E8F3"/>
      <rgbColor rgb="001849B5"/>
      <rgbColor rgb="0036ACA2"/>
      <rgbColor rgb="00F0BA00"/>
      <rgbColor rgb="00BCC5E1"/>
      <rgbColor rgb="008394C9"/>
      <rgbColor rgb="003B4E87"/>
      <rgbColor rgb="0087743B"/>
      <rgbColor rgb="00C0C0C0"/>
      <rgbColor rgb="00003366"/>
      <rgbColor rgb="00109618"/>
      <rgbColor rgb="00085108"/>
      <rgbColor rgb="00635100"/>
      <rgbColor rgb="00273359"/>
      <rgbColor rgb="00E1D8BC"/>
      <rgbColor rgb="00594C27"/>
      <rgbColor rgb="00333333"/>
    </indexedColors>
    <mruColors>
      <color rgb="FFC0C0C0"/>
      <color rgb="FF217381"/>
      <color rgb="FF319EA2"/>
      <color rgb="FF7DD5E9"/>
      <color rgb="FF96DEED"/>
      <color rgb="FFF18401"/>
      <color rgb="FF44678E"/>
      <color rgb="FF215881"/>
      <color rgb="FF42648A"/>
      <color rgb="FF9696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absolute">
    <xdr:from>
      <xdr:col>1</xdr:col>
      <xdr:colOff>19050</xdr:colOff>
      <xdr:row>0</xdr:row>
      <xdr:rowOff>0</xdr:rowOff>
    </xdr:from>
    <xdr:to>
      <xdr:col>1</xdr:col>
      <xdr:colOff>1733550</xdr:colOff>
      <xdr:row>2</xdr:row>
      <xdr:rowOff>201386</xdr:rowOff>
    </xdr:to>
    <xdr:pic>
      <xdr:nvPicPr>
        <xdr:cNvPr id="3" name="Picture 2">
          <a:extLst>
            <a:ext uri="{FF2B5EF4-FFF2-40B4-BE49-F238E27FC236}">
              <a16:creationId xmlns:a16="http://schemas.microsoft.com/office/drawing/2014/main" id="{600D6A7E-8EAF-14E1-28EA-3066DB10635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8600" y="0"/>
          <a:ext cx="1714500" cy="1714500"/>
        </a:xfrm>
        <a:prstGeom prst="rect">
          <a:avLst/>
        </a:prstGeom>
      </xdr:spPr>
    </xdr:pic>
    <xdr:clientData/>
  </xdr:twoCellAnchor>
  <xdr:twoCellAnchor editAs="absolute">
    <xdr:from>
      <xdr:col>75</xdr:col>
      <xdr:colOff>48266</xdr:colOff>
      <xdr:row>0</xdr:row>
      <xdr:rowOff>0</xdr:rowOff>
    </xdr:from>
    <xdr:to>
      <xdr:col>87</xdr:col>
      <xdr:colOff>0</xdr:colOff>
      <xdr:row>1</xdr:row>
      <xdr:rowOff>297517</xdr:rowOff>
    </xdr:to>
    <xdr:pic>
      <xdr:nvPicPr>
        <xdr:cNvPr id="4" name="Afbeelding 1">
          <a:extLst>
            <a:ext uri="{FF2B5EF4-FFF2-40B4-BE49-F238E27FC236}">
              <a16:creationId xmlns:a16="http://schemas.microsoft.com/office/drawing/2014/main" id="{94DD18C6-E829-B2B5-70FD-E76ABCD9B1B6}"/>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61709"/>
        <a:stretch>
          <a:fillRect/>
        </a:stretch>
      </xdr:blipFill>
      <xdr:spPr>
        <a:xfrm>
          <a:off x="23082437" y="0"/>
          <a:ext cx="2433677" cy="144051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0</xdr:colOff>
      <xdr:row>0</xdr:row>
      <xdr:rowOff>1</xdr:rowOff>
    </xdr:from>
    <xdr:to>
      <xdr:col>1</xdr:col>
      <xdr:colOff>464271</xdr:colOff>
      <xdr:row>1</xdr:row>
      <xdr:rowOff>1</xdr:rowOff>
    </xdr:to>
    <xdr:pic>
      <xdr:nvPicPr>
        <xdr:cNvPr id="2" name="Picture 1">
          <a:extLst>
            <a:ext uri="{FF2B5EF4-FFF2-40B4-BE49-F238E27FC236}">
              <a16:creationId xmlns:a16="http://schemas.microsoft.com/office/drawing/2014/main" id="{BAE3D15B-144A-470C-ABCC-B34150C336E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1"/>
          <a:ext cx="1139185" cy="1143000"/>
        </a:xfrm>
        <a:prstGeom prst="rect">
          <a:avLst/>
        </a:prstGeom>
      </xdr:spPr>
    </xdr:pic>
    <xdr:clientData/>
  </xdr:twoCellAnchor>
  <xdr:twoCellAnchor editAs="absolute">
    <xdr:from>
      <xdr:col>8</xdr:col>
      <xdr:colOff>339239</xdr:colOff>
      <xdr:row>0</xdr:row>
      <xdr:rowOff>0</xdr:rowOff>
    </xdr:from>
    <xdr:to>
      <xdr:col>9</xdr:col>
      <xdr:colOff>951895</xdr:colOff>
      <xdr:row>1</xdr:row>
      <xdr:rowOff>0</xdr:rowOff>
    </xdr:to>
    <xdr:pic>
      <xdr:nvPicPr>
        <xdr:cNvPr id="3" name="Afbeelding 1">
          <a:extLst>
            <a:ext uri="{FF2B5EF4-FFF2-40B4-BE49-F238E27FC236}">
              <a16:creationId xmlns:a16="http://schemas.microsoft.com/office/drawing/2014/main" id="{6FFB7993-24B9-460D-A9C2-1AD16617ABF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61709"/>
        <a:stretch>
          <a:fillRect/>
        </a:stretch>
      </xdr:blipFill>
      <xdr:spPr>
        <a:xfrm>
          <a:off x="10522219" y="0"/>
          <a:ext cx="1931038" cy="11430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xdr:col>
      <xdr:colOff>642937</xdr:colOff>
      <xdr:row>1</xdr:row>
      <xdr:rowOff>175851</xdr:rowOff>
    </xdr:to>
    <xdr:pic>
      <xdr:nvPicPr>
        <xdr:cNvPr id="2" name="Picture 1">
          <a:extLst>
            <a:ext uri="{FF2B5EF4-FFF2-40B4-BE49-F238E27FC236}">
              <a16:creationId xmlns:a16="http://schemas.microsoft.com/office/drawing/2014/main" id="{9571DA1B-E8D5-4275-BC9A-32005ADACA7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314450" cy="1318851"/>
        </a:xfrm>
        <a:prstGeom prst="rect">
          <a:avLst/>
        </a:prstGeom>
      </xdr:spPr>
    </xdr:pic>
    <xdr:clientData/>
  </xdr:twoCellAnchor>
  <xdr:twoCellAnchor editAs="absolute">
    <xdr:from>
      <xdr:col>4</xdr:col>
      <xdr:colOff>1671796</xdr:colOff>
      <xdr:row>0</xdr:row>
      <xdr:rowOff>1</xdr:rowOff>
    </xdr:from>
    <xdr:to>
      <xdr:col>5</xdr:col>
      <xdr:colOff>1835944</xdr:colOff>
      <xdr:row>1</xdr:row>
      <xdr:rowOff>0</xdr:rowOff>
    </xdr:to>
    <xdr:pic>
      <xdr:nvPicPr>
        <xdr:cNvPr id="3" name="Afbeelding 1">
          <a:extLst>
            <a:ext uri="{FF2B5EF4-FFF2-40B4-BE49-F238E27FC236}">
              <a16:creationId xmlns:a16="http://schemas.microsoft.com/office/drawing/2014/main" id="{66026F4D-D680-47A4-A9EC-9D2382DE6346}"/>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61709"/>
        <a:stretch>
          <a:fillRect/>
        </a:stretch>
      </xdr:blipFill>
      <xdr:spPr>
        <a:xfrm>
          <a:off x="7289164" y="1"/>
          <a:ext cx="1931036" cy="1142999"/>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C5E53AC-A942-4C89-9309-8B866EC2964C}" name="Table1" displayName="Table1" ref="C9:J22" totalsRowShown="0" headerRowDxfId="2">
  <autoFilter ref="C9:J22" xr:uid="{3C5E53AC-A942-4C89-9309-8B866EC2964C}">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5538B98D-59E4-4293-AD3D-BE0B300B0629}" name="Taak"/>
    <tableColumn id="5" xr3:uid="{049623D2-62A7-42CC-B20D-8234B7A7D498}" name="Medewerker"/>
    <tableColumn id="3" xr3:uid="{E1CBDF33-1762-4024-93CA-280CD2263447}" name="Management"/>
    <tableColumn id="2" xr3:uid="{256A0953-41A8-4567-9384-C7B0F5BADB60}" name="Business control"/>
    <tableColumn id="8" xr3:uid="{EB68DAB8-630D-44FF-990E-0B9B385D0232}" name="Directie"/>
    <tableColumn id="4" xr3:uid="{CFC317E6-5331-49C0-9313-2F5D6EC37730}" name="HR"/>
    <tableColumn id="9" xr3:uid="{176D9021-1D0C-4C52-9894-D8D2E0D71D19}" name="Cliëntadministratie"/>
    <tableColumn id="6" xr3:uid="{4232C3E5-9D48-43B2-B63C-95058AA0F4B4}" name="Planning"/>
  </tableColumns>
  <tableStyleInfo name="TableStyleMedium18" showFirstColumn="0" showLastColumn="0" showRowStripes="1" showColumnStripes="0"/>
</table>
</file>

<file path=xl/theme/theme1.xml><?xml version="1.0" encoding="utf-8"?>
<a:theme xmlns:a="http://schemas.openxmlformats.org/drawingml/2006/main" name="Office Theme">
  <a:themeElements>
    <a:clrScheme name="TM16400962">
      <a:dk1>
        <a:srgbClr val="000000"/>
      </a:dk1>
      <a:lt1>
        <a:srgbClr val="FFFFFF"/>
      </a:lt1>
      <a:dk2>
        <a:srgbClr val="0E2841"/>
      </a:dk2>
      <a:lt2>
        <a:srgbClr val="E8E8E8"/>
      </a:lt2>
      <a:accent1>
        <a:srgbClr val="6528F7"/>
      </a:accent1>
      <a:accent2>
        <a:srgbClr val="D800A6"/>
      </a:accent2>
      <a:accent3>
        <a:srgbClr val="7ECA9C"/>
      </a:accent3>
      <a:accent4>
        <a:srgbClr val="00ABB3"/>
      </a:accent4>
      <a:accent5>
        <a:srgbClr val="FFE227"/>
      </a:accent5>
      <a:accent6>
        <a:srgbClr val="1363DF"/>
      </a:accent6>
      <a:hlink>
        <a:srgbClr val="467886"/>
      </a:hlink>
      <a:folHlink>
        <a:srgbClr val="96607D"/>
      </a:folHlink>
    </a:clrScheme>
    <a:fontScheme name="Custom 32">
      <a:majorFont>
        <a:latin typeface="Arial Black"/>
        <a:ea typeface=""/>
        <a:cs typeface=""/>
      </a:majorFont>
      <a:minorFont>
        <a:latin typeface="Aria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I34"/>
  <sheetViews>
    <sheetView showGridLines="0" tabSelected="1" showRuler="0" topLeftCell="A4" zoomScale="70" zoomScaleNormal="70" zoomScalePageLayoutView="70" workbookViewId="0">
      <selection activeCell="B31" sqref="B31"/>
    </sheetView>
  </sheetViews>
  <sheetFormatPr defaultColWidth="8.75" defaultRowHeight="30" customHeight="1" x14ac:dyDescent="0.2"/>
  <cols>
    <col min="1" max="1" width="2.75" style="6" customWidth="1"/>
    <col min="2" max="2" width="56.125" style="41" customWidth="1"/>
    <col min="3" max="3" width="34.375" customWidth="1"/>
    <col min="4" max="4" width="10.75" style="2" customWidth="1"/>
    <col min="5" max="5" width="10.75" customWidth="1"/>
    <col min="6" max="6" width="3" customWidth="1"/>
    <col min="7" max="7" width="6" hidden="1" customWidth="1"/>
    <col min="8" max="87" width="2.75" customWidth="1"/>
  </cols>
  <sheetData>
    <row r="1" spans="1:87" ht="90" customHeight="1" x14ac:dyDescent="0.3">
      <c r="A1" s="7"/>
      <c r="D1" s="10"/>
      <c r="E1" s="11"/>
      <c r="G1" s="1"/>
      <c r="J1" s="36"/>
      <c r="K1" s="36"/>
      <c r="L1" s="36"/>
      <c r="M1" s="34"/>
    </row>
    <row r="2" spans="1:87" ht="29.45" customHeight="1" x14ac:dyDescent="0.5">
      <c r="B2" s="42"/>
      <c r="C2" s="32"/>
      <c r="D2" s="13"/>
      <c r="E2" s="12"/>
      <c r="H2" s="68"/>
      <c r="I2" s="69"/>
      <c r="J2" s="69"/>
      <c r="K2" s="69"/>
      <c r="L2" s="69"/>
      <c r="M2" s="34"/>
      <c r="N2" s="65"/>
      <c r="O2" s="66"/>
      <c r="P2" s="66"/>
      <c r="Q2" s="66"/>
      <c r="R2" s="66"/>
      <c r="S2" s="66"/>
      <c r="T2" s="66"/>
      <c r="U2" s="66"/>
    </row>
    <row r="3" spans="1:87" s="14" customFormat="1" ht="54" customHeight="1" x14ac:dyDescent="1.1000000000000001">
      <c r="A3" s="6"/>
      <c r="B3" s="43" t="s">
        <v>3</v>
      </c>
      <c r="C3" s="33"/>
      <c r="D3" s="15"/>
      <c r="R3" s="51" t="s">
        <v>2</v>
      </c>
      <c r="S3" s="52"/>
      <c r="T3" s="52"/>
      <c r="U3" s="52"/>
      <c r="V3" s="52"/>
      <c r="W3" s="51"/>
      <c r="X3" s="67">
        <v>46054</v>
      </c>
      <c r="Y3" s="67"/>
      <c r="Z3" s="67"/>
      <c r="AA3" s="67"/>
      <c r="AB3" s="67"/>
      <c r="AC3" s="67"/>
      <c r="AD3" s="67"/>
      <c r="AE3" s="67"/>
    </row>
    <row r="4" spans="1:87" s="14" customFormat="1" ht="15" customHeight="1" x14ac:dyDescent="0.2">
      <c r="A4" s="7"/>
      <c r="B4" s="44"/>
      <c r="C4" s="16"/>
      <c r="D4" s="17"/>
      <c r="H4" s="70"/>
      <c r="I4" s="70"/>
      <c r="J4" s="70"/>
      <c r="K4" s="70"/>
      <c r="L4" s="70"/>
      <c r="M4" s="70"/>
      <c r="N4" s="70"/>
      <c r="O4" s="70"/>
      <c r="P4" s="70"/>
      <c r="Q4" s="70"/>
      <c r="R4" s="70"/>
      <c r="S4" s="70"/>
      <c r="T4" s="70"/>
      <c r="U4" s="70"/>
      <c r="V4" s="70"/>
      <c r="W4" s="70"/>
      <c r="X4" s="70"/>
      <c r="Y4" s="70"/>
      <c r="Z4" s="70"/>
      <c r="AA4" s="70"/>
      <c r="AB4" s="70"/>
      <c r="AC4" s="70"/>
      <c r="AD4" s="70"/>
      <c r="AE4" s="70"/>
      <c r="AF4" s="70"/>
      <c r="AG4" s="70"/>
      <c r="AH4" s="70"/>
      <c r="AI4" s="70"/>
      <c r="AJ4" s="70"/>
      <c r="AK4" s="70"/>
      <c r="AL4" s="70"/>
      <c r="AM4" s="70"/>
      <c r="AN4" s="70"/>
      <c r="AO4" s="70"/>
      <c r="AP4" s="70"/>
      <c r="AQ4" s="70"/>
      <c r="AR4" s="70"/>
      <c r="AS4" s="70"/>
      <c r="AT4" s="70"/>
      <c r="AU4" s="70"/>
      <c r="AV4" s="70"/>
      <c r="AW4" s="70"/>
      <c r="AX4" s="70"/>
      <c r="AY4" s="70"/>
      <c r="AZ4" s="70"/>
      <c r="BA4" s="70"/>
      <c r="BB4" s="70"/>
      <c r="BC4" s="70"/>
      <c r="BD4" s="70"/>
      <c r="BE4" s="70"/>
      <c r="BF4" s="70"/>
      <c r="BG4" s="70"/>
      <c r="BH4" s="70"/>
      <c r="BI4" s="70"/>
      <c r="BJ4" s="70"/>
      <c r="BK4" s="70"/>
      <c r="BL4" s="70"/>
      <c r="BM4" s="70"/>
      <c r="BN4" s="70"/>
      <c r="BO4" s="70"/>
      <c r="BP4" s="70"/>
      <c r="BQ4" s="70"/>
      <c r="BR4" s="70"/>
      <c r="BS4" s="70"/>
      <c r="BT4" s="70"/>
      <c r="BU4" s="70"/>
      <c r="BV4" s="70"/>
      <c r="BW4" s="70"/>
      <c r="BX4" s="70"/>
      <c r="BY4" s="70"/>
      <c r="BZ4" s="70"/>
      <c r="CA4" s="70"/>
      <c r="CB4" s="70"/>
      <c r="CC4" s="70"/>
      <c r="CD4" s="70"/>
      <c r="CE4" s="70"/>
      <c r="CF4" s="70"/>
      <c r="CG4" s="70"/>
      <c r="CH4" s="70"/>
      <c r="CI4" s="70"/>
    </row>
    <row r="5" spans="1:87" s="14" customFormat="1" ht="15" customHeight="1" x14ac:dyDescent="0.2">
      <c r="A5" s="7"/>
      <c r="B5" s="44"/>
      <c r="C5" s="16"/>
      <c r="D5" s="17"/>
      <c r="H5" s="71">
        <f>H6</f>
        <v>46055</v>
      </c>
      <c r="I5" s="72"/>
      <c r="J5" s="72"/>
      <c r="K5" s="72"/>
      <c r="L5" s="72"/>
      <c r="M5" s="72">
        <f>M6</f>
        <v>46062</v>
      </c>
      <c r="N5" s="72"/>
      <c r="O5" s="72"/>
      <c r="P5" s="72"/>
      <c r="Q5" s="72"/>
      <c r="R5" s="72">
        <f>R6</f>
        <v>46069</v>
      </c>
      <c r="S5" s="72"/>
      <c r="T5" s="72"/>
      <c r="U5" s="72"/>
      <c r="V5" s="72"/>
      <c r="W5" s="72">
        <f>W6</f>
        <v>46076</v>
      </c>
      <c r="X5" s="72"/>
      <c r="Y5" s="72"/>
      <c r="Z5" s="72"/>
      <c r="AA5" s="72"/>
      <c r="AB5" s="72">
        <f>AB6</f>
        <v>46083</v>
      </c>
      <c r="AC5" s="72"/>
      <c r="AD5" s="72"/>
      <c r="AE5" s="72"/>
      <c r="AF5" s="72"/>
      <c r="AG5" s="72">
        <f>AG6</f>
        <v>46090</v>
      </c>
      <c r="AH5" s="72"/>
      <c r="AI5" s="72"/>
      <c r="AJ5" s="72"/>
      <c r="AK5" s="72"/>
      <c r="AL5" s="72">
        <f>AL6</f>
        <v>46097</v>
      </c>
      <c r="AM5" s="72"/>
      <c r="AN5" s="72"/>
      <c r="AO5" s="72"/>
      <c r="AP5" s="72"/>
      <c r="AQ5" s="72">
        <f>AQ6</f>
        <v>46104</v>
      </c>
      <c r="AR5" s="72"/>
      <c r="AS5" s="72"/>
      <c r="AT5" s="72"/>
      <c r="AU5" s="72"/>
      <c r="AV5" s="73">
        <f>AV6</f>
        <v>46111</v>
      </c>
      <c r="AW5" s="74"/>
      <c r="AX5" s="74"/>
      <c r="AY5" s="74"/>
      <c r="AZ5" s="71"/>
      <c r="BA5" s="73">
        <f>BA6</f>
        <v>46118</v>
      </c>
      <c r="BB5" s="74"/>
      <c r="BC5" s="74"/>
      <c r="BD5" s="74"/>
      <c r="BE5" s="71"/>
      <c r="BF5" s="73">
        <f>BF6</f>
        <v>46125</v>
      </c>
      <c r="BG5" s="74"/>
      <c r="BH5" s="74"/>
      <c r="BI5" s="74"/>
      <c r="BJ5" s="71"/>
      <c r="BK5" s="73">
        <f>BK6</f>
        <v>46132</v>
      </c>
      <c r="BL5" s="74"/>
      <c r="BM5" s="74"/>
      <c r="BN5" s="74"/>
      <c r="BO5" s="71"/>
      <c r="BP5" s="73">
        <f>BP6</f>
        <v>46139</v>
      </c>
      <c r="BQ5" s="74"/>
      <c r="BR5" s="74"/>
      <c r="BS5" s="74"/>
      <c r="BT5" s="71"/>
      <c r="BU5" s="73">
        <f>BU6</f>
        <v>46146</v>
      </c>
      <c r="BV5" s="74"/>
      <c r="BW5" s="74"/>
      <c r="BX5" s="74"/>
      <c r="BY5" s="71"/>
      <c r="BZ5" s="73">
        <f>BZ6</f>
        <v>46153</v>
      </c>
      <c r="CA5" s="74"/>
      <c r="CB5" s="74"/>
      <c r="CC5" s="74"/>
      <c r="CD5" s="71"/>
      <c r="CE5" s="73">
        <f>CE6</f>
        <v>46160</v>
      </c>
      <c r="CF5" s="74"/>
      <c r="CG5" s="74"/>
      <c r="CH5" s="74"/>
      <c r="CI5" s="71"/>
    </row>
    <row r="6" spans="1:87" s="14" customFormat="1" ht="15" customHeight="1" x14ac:dyDescent="0.2">
      <c r="A6" s="58"/>
      <c r="B6" s="59" t="s">
        <v>4</v>
      </c>
      <c r="C6" s="63" t="s">
        <v>39</v>
      </c>
      <c r="D6" s="61" t="s">
        <v>0</v>
      </c>
      <c r="E6" s="61" t="s">
        <v>5</v>
      </c>
      <c r="H6" s="18">
        <f>Project_Start-WEEKDAY(Project_Start,1)+2</f>
        <v>46055</v>
      </c>
      <c r="I6" s="18">
        <f>H6+1</f>
        <v>46056</v>
      </c>
      <c r="J6" s="18">
        <f t="shared" ref="J6:AK6" si="0">I6+1</f>
        <v>46057</v>
      </c>
      <c r="K6" s="18">
        <f t="shared" si="0"/>
        <v>46058</v>
      </c>
      <c r="L6" s="18">
        <f t="shared" si="0"/>
        <v>46059</v>
      </c>
      <c r="M6" s="19">
        <f>L6+3</f>
        <v>46062</v>
      </c>
      <c r="N6" s="18">
        <f>M6+1</f>
        <v>46063</v>
      </c>
      <c r="O6" s="18">
        <f t="shared" ref="O6" si="1">N6+1</f>
        <v>46064</v>
      </c>
      <c r="P6" s="18">
        <f t="shared" ref="P6" si="2">O6+1</f>
        <v>46065</v>
      </c>
      <c r="Q6" s="18">
        <f t="shared" ref="Q6" si="3">P6+1</f>
        <v>46066</v>
      </c>
      <c r="R6" s="19">
        <f>Q6+3</f>
        <v>46069</v>
      </c>
      <c r="S6" s="18">
        <f>R6+1</f>
        <v>46070</v>
      </c>
      <c r="T6" s="18">
        <f t="shared" si="0"/>
        <v>46071</v>
      </c>
      <c r="U6" s="18">
        <f t="shared" si="0"/>
        <v>46072</v>
      </c>
      <c r="V6" s="18">
        <f t="shared" si="0"/>
        <v>46073</v>
      </c>
      <c r="W6" s="19">
        <f>V6+3</f>
        <v>46076</v>
      </c>
      <c r="X6" s="18">
        <f>W6+1</f>
        <v>46077</v>
      </c>
      <c r="Y6" s="18">
        <f t="shared" si="0"/>
        <v>46078</v>
      </c>
      <c r="Z6" s="18">
        <f t="shared" si="0"/>
        <v>46079</v>
      </c>
      <c r="AA6" s="18">
        <f t="shared" si="0"/>
        <v>46080</v>
      </c>
      <c r="AB6" s="19">
        <f>AA6+3</f>
        <v>46083</v>
      </c>
      <c r="AC6" s="18">
        <f>AB6+1</f>
        <v>46084</v>
      </c>
      <c r="AD6" s="18">
        <f t="shared" si="0"/>
        <v>46085</v>
      </c>
      <c r="AE6" s="18">
        <f t="shared" si="0"/>
        <v>46086</v>
      </c>
      <c r="AF6" s="18">
        <f t="shared" si="0"/>
        <v>46087</v>
      </c>
      <c r="AG6" s="19">
        <f>AF6+3</f>
        <v>46090</v>
      </c>
      <c r="AH6" s="18">
        <f>AG6+1</f>
        <v>46091</v>
      </c>
      <c r="AI6" s="18">
        <f t="shared" si="0"/>
        <v>46092</v>
      </c>
      <c r="AJ6" s="18">
        <f t="shared" si="0"/>
        <v>46093</v>
      </c>
      <c r="AK6" s="18">
        <f t="shared" si="0"/>
        <v>46094</v>
      </c>
      <c r="AL6" s="19">
        <f>AK6+3</f>
        <v>46097</v>
      </c>
      <c r="AM6" s="18">
        <f>AL6+1</f>
        <v>46098</v>
      </c>
      <c r="AN6" s="18">
        <f t="shared" ref="AN6:AP6" si="4">AM6+1</f>
        <v>46099</v>
      </c>
      <c r="AO6" s="18">
        <f t="shared" si="4"/>
        <v>46100</v>
      </c>
      <c r="AP6" s="18">
        <f t="shared" si="4"/>
        <v>46101</v>
      </c>
      <c r="AQ6" s="19">
        <f>AP6+3</f>
        <v>46104</v>
      </c>
      <c r="AR6" s="18">
        <f>AQ6+1</f>
        <v>46105</v>
      </c>
      <c r="AS6" s="18">
        <f t="shared" ref="AS6:AU6" si="5">AR6+1</f>
        <v>46106</v>
      </c>
      <c r="AT6" s="18">
        <f t="shared" si="5"/>
        <v>46107</v>
      </c>
      <c r="AU6" s="18">
        <f t="shared" si="5"/>
        <v>46108</v>
      </c>
      <c r="AV6" s="19">
        <f>AU6+3</f>
        <v>46111</v>
      </c>
      <c r="AW6" s="18">
        <f>AV6+1</f>
        <v>46112</v>
      </c>
      <c r="AX6" s="18">
        <f t="shared" ref="AX6" si="6">AW6+1</f>
        <v>46113</v>
      </c>
      <c r="AY6" s="18">
        <f t="shared" ref="AY6" si="7">AX6+1</f>
        <v>46114</v>
      </c>
      <c r="AZ6" s="18">
        <f t="shared" ref="AZ6" si="8">AY6+1</f>
        <v>46115</v>
      </c>
      <c r="BA6" s="19">
        <f>AZ6+3</f>
        <v>46118</v>
      </c>
      <c r="BB6" s="18">
        <f>BA6+1</f>
        <v>46119</v>
      </c>
      <c r="BC6" s="18">
        <f t="shared" ref="BC6" si="9">BB6+1</f>
        <v>46120</v>
      </c>
      <c r="BD6" s="18">
        <f t="shared" ref="BD6" si="10">BC6+1</f>
        <v>46121</v>
      </c>
      <c r="BE6" s="18">
        <f t="shared" ref="BE6" si="11">BD6+1</f>
        <v>46122</v>
      </c>
      <c r="BF6" s="19">
        <f>BE6+3</f>
        <v>46125</v>
      </c>
      <c r="BG6" s="18">
        <f>BF6+1</f>
        <v>46126</v>
      </c>
      <c r="BH6" s="18">
        <f t="shared" ref="BH6" si="12">BG6+1</f>
        <v>46127</v>
      </c>
      <c r="BI6" s="18">
        <f t="shared" ref="BI6" si="13">BH6+1</f>
        <v>46128</v>
      </c>
      <c r="BJ6" s="18">
        <f t="shared" ref="BJ6" si="14">BI6+1</f>
        <v>46129</v>
      </c>
      <c r="BK6" s="19">
        <f>BJ6+3</f>
        <v>46132</v>
      </c>
      <c r="BL6" s="18">
        <f>BK6+1</f>
        <v>46133</v>
      </c>
      <c r="BM6" s="18">
        <f t="shared" ref="BM6" si="15">BL6+1</f>
        <v>46134</v>
      </c>
      <c r="BN6" s="18">
        <f t="shared" ref="BN6" si="16">BM6+1</f>
        <v>46135</v>
      </c>
      <c r="BO6" s="18">
        <f t="shared" ref="BO6" si="17">BN6+1</f>
        <v>46136</v>
      </c>
      <c r="BP6" s="19">
        <f>BO6+3</f>
        <v>46139</v>
      </c>
      <c r="BQ6" s="18">
        <f>BP6+1</f>
        <v>46140</v>
      </c>
      <c r="BR6" s="18">
        <f t="shared" ref="BR6" si="18">BQ6+1</f>
        <v>46141</v>
      </c>
      <c r="BS6" s="18">
        <f t="shared" ref="BS6" si="19">BR6+1</f>
        <v>46142</v>
      </c>
      <c r="BT6" s="18">
        <f t="shared" ref="BT6" si="20">BS6+1</f>
        <v>46143</v>
      </c>
      <c r="BU6" s="19">
        <f>BT6+3</f>
        <v>46146</v>
      </c>
      <c r="BV6" s="18">
        <f>BU6+1</f>
        <v>46147</v>
      </c>
      <c r="BW6" s="18">
        <f t="shared" ref="BW6" si="21">BV6+1</f>
        <v>46148</v>
      </c>
      <c r="BX6" s="18">
        <f t="shared" ref="BX6" si="22">BW6+1</f>
        <v>46149</v>
      </c>
      <c r="BY6" s="18">
        <f t="shared" ref="BY6" si="23">BX6+1</f>
        <v>46150</v>
      </c>
      <c r="BZ6" s="19">
        <f>BY6+3</f>
        <v>46153</v>
      </c>
      <c r="CA6" s="18">
        <f>BZ6+1</f>
        <v>46154</v>
      </c>
      <c r="CB6" s="18">
        <f t="shared" ref="CB6" si="24">CA6+1</f>
        <v>46155</v>
      </c>
      <c r="CC6" s="18">
        <f t="shared" ref="CC6" si="25">CB6+1</f>
        <v>46156</v>
      </c>
      <c r="CD6" s="18">
        <f t="shared" ref="CD6" si="26">CC6+1</f>
        <v>46157</v>
      </c>
      <c r="CE6" s="19">
        <f>CD6+3</f>
        <v>46160</v>
      </c>
      <c r="CF6" s="18">
        <f>CE6+1</f>
        <v>46161</v>
      </c>
      <c r="CG6" s="18">
        <f t="shared" ref="CG6" si="27">CF6+1</f>
        <v>46162</v>
      </c>
      <c r="CH6" s="18">
        <f t="shared" ref="CH6" si="28">CG6+1</f>
        <v>46163</v>
      </c>
      <c r="CI6" s="18">
        <f t="shared" ref="CI6" si="29">CH6+1</f>
        <v>46164</v>
      </c>
    </row>
    <row r="7" spans="1:87" s="14" customFormat="1" ht="15" customHeight="1" thickBot="1" x14ac:dyDescent="0.25">
      <c r="A7" s="58"/>
      <c r="B7" s="60"/>
      <c r="C7" s="64"/>
      <c r="D7" s="62"/>
      <c r="E7" s="62"/>
      <c r="H7" s="20" t="str">
        <f t="shared" ref="H7:AE7" si="30">LEFT(TEXT(H6,"ddd"),1)</f>
        <v>m</v>
      </c>
      <c r="I7" s="21" t="str">
        <f t="shared" si="30"/>
        <v>d</v>
      </c>
      <c r="J7" s="21" t="str">
        <f t="shared" si="30"/>
        <v>w</v>
      </c>
      <c r="K7" s="21" t="str">
        <f t="shared" si="30"/>
        <v>d</v>
      </c>
      <c r="L7" s="21" t="str">
        <f t="shared" si="30"/>
        <v>v</v>
      </c>
      <c r="M7" s="21" t="str">
        <f>LEFT(TEXT(M6,"ddd"),1)</f>
        <v>m</v>
      </c>
      <c r="N7" s="21" t="str">
        <f t="shared" si="30"/>
        <v>d</v>
      </c>
      <c r="O7" s="21" t="str">
        <f t="shared" si="30"/>
        <v>w</v>
      </c>
      <c r="P7" s="21" t="str">
        <f t="shared" si="30"/>
        <v>d</v>
      </c>
      <c r="Q7" s="21" t="str">
        <f t="shared" si="30"/>
        <v>v</v>
      </c>
      <c r="R7" s="21" t="str">
        <f t="shared" si="30"/>
        <v>m</v>
      </c>
      <c r="S7" s="21" t="str">
        <f t="shared" si="30"/>
        <v>d</v>
      </c>
      <c r="T7" s="21" t="str">
        <f t="shared" si="30"/>
        <v>w</v>
      </c>
      <c r="U7" s="21" t="str">
        <f t="shared" si="30"/>
        <v>d</v>
      </c>
      <c r="V7" s="21" t="str">
        <f t="shared" si="30"/>
        <v>v</v>
      </c>
      <c r="W7" s="21" t="str">
        <f t="shared" si="30"/>
        <v>m</v>
      </c>
      <c r="X7" s="21" t="str">
        <f t="shared" si="30"/>
        <v>d</v>
      </c>
      <c r="Y7" s="21" t="str">
        <f t="shared" si="30"/>
        <v>w</v>
      </c>
      <c r="Z7" s="21" t="str">
        <f t="shared" si="30"/>
        <v>d</v>
      </c>
      <c r="AA7" s="21" t="str">
        <f t="shared" si="30"/>
        <v>v</v>
      </c>
      <c r="AB7" s="21" t="str">
        <f t="shared" si="30"/>
        <v>m</v>
      </c>
      <c r="AC7" s="21" t="str">
        <f t="shared" si="30"/>
        <v>d</v>
      </c>
      <c r="AD7" s="21" t="str">
        <f t="shared" si="30"/>
        <v>w</v>
      </c>
      <c r="AE7" s="21" t="str">
        <f t="shared" si="30"/>
        <v>d</v>
      </c>
      <c r="AF7" s="21" t="str">
        <f t="shared" ref="AF7:AZ7" si="31">LEFT(TEXT(AF6,"ddd"),1)</f>
        <v>v</v>
      </c>
      <c r="AG7" s="21" t="str">
        <f t="shared" si="31"/>
        <v>m</v>
      </c>
      <c r="AH7" s="21" t="str">
        <f t="shared" si="31"/>
        <v>d</v>
      </c>
      <c r="AI7" s="21" t="str">
        <f t="shared" si="31"/>
        <v>w</v>
      </c>
      <c r="AJ7" s="21" t="str">
        <f t="shared" si="31"/>
        <v>d</v>
      </c>
      <c r="AK7" s="21" t="str">
        <f t="shared" si="31"/>
        <v>v</v>
      </c>
      <c r="AL7" s="21" t="str">
        <f t="shared" si="31"/>
        <v>m</v>
      </c>
      <c r="AM7" s="21" t="str">
        <f t="shared" si="31"/>
        <v>d</v>
      </c>
      <c r="AN7" s="21" t="str">
        <f t="shared" si="31"/>
        <v>w</v>
      </c>
      <c r="AO7" s="21" t="str">
        <f t="shared" si="31"/>
        <v>d</v>
      </c>
      <c r="AP7" s="21" t="str">
        <f t="shared" si="31"/>
        <v>v</v>
      </c>
      <c r="AQ7" s="21" t="str">
        <f t="shared" si="31"/>
        <v>m</v>
      </c>
      <c r="AR7" s="21" t="str">
        <f t="shared" si="31"/>
        <v>d</v>
      </c>
      <c r="AS7" s="21" t="str">
        <f t="shared" si="31"/>
        <v>w</v>
      </c>
      <c r="AT7" s="21" t="str">
        <f t="shared" si="31"/>
        <v>d</v>
      </c>
      <c r="AU7" s="21" t="str">
        <f t="shared" si="31"/>
        <v>v</v>
      </c>
      <c r="AV7" s="21" t="str">
        <f t="shared" si="31"/>
        <v>m</v>
      </c>
      <c r="AW7" s="21" t="str">
        <f t="shared" si="31"/>
        <v>d</v>
      </c>
      <c r="AX7" s="21" t="str">
        <f t="shared" si="31"/>
        <v>w</v>
      </c>
      <c r="AY7" s="21" t="str">
        <f t="shared" si="31"/>
        <v>d</v>
      </c>
      <c r="AZ7" s="21" t="str">
        <f t="shared" si="31"/>
        <v>v</v>
      </c>
      <c r="BA7" s="21" t="str">
        <f t="shared" ref="BA7:BJ7" si="32">LEFT(TEXT(BA6,"ddd"),1)</f>
        <v>m</v>
      </c>
      <c r="BB7" s="21" t="str">
        <f t="shared" si="32"/>
        <v>d</v>
      </c>
      <c r="BC7" s="21" t="str">
        <f t="shared" si="32"/>
        <v>w</v>
      </c>
      <c r="BD7" s="21" t="str">
        <f t="shared" si="32"/>
        <v>d</v>
      </c>
      <c r="BE7" s="21" t="str">
        <f t="shared" si="32"/>
        <v>v</v>
      </c>
      <c r="BF7" s="21" t="str">
        <f t="shared" si="32"/>
        <v>m</v>
      </c>
      <c r="BG7" s="21" t="str">
        <f t="shared" si="32"/>
        <v>d</v>
      </c>
      <c r="BH7" s="21" t="str">
        <f t="shared" si="32"/>
        <v>w</v>
      </c>
      <c r="BI7" s="21" t="str">
        <f t="shared" si="32"/>
        <v>d</v>
      </c>
      <c r="BJ7" s="21" t="str">
        <f t="shared" si="32"/>
        <v>v</v>
      </c>
      <c r="BK7" s="21" t="str">
        <f t="shared" ref="BK7:BT7" si="33">LEFT(TEXT(BK6,"ddd"),1)</f>
        <v>m</v>
      </c>
      <c r="BL7" s="21" t="str">
        <f t="shared" si="33"/>
        <v>d</v>
      </c>
      <c r="BM7" s="21" t="str">
        <f t="shared" si="33"/>
        <v>w</v>
      </c>
      <c r="BN7" s="21" t="str">
        <f t="shared" si="33"/>
        <v>d</v>
      </c>
      <c r="BO7" s="21" t="str">
        <f t="shared" si="33"/>
        <v>v</v>
      </c>
      <c r="BP7" s="21" t="str">
        <f t="shared" si="33"/>
        <v>m</v>
      </c>
      <c r="BQ7" s="21" t="str">
        <f t="shared" si="33"/>
        <v>d</v>
      </c>
      <c r="BR7" s="21" t="str">
        <f t="shared" si="33"/>
        <v>w</v>
      </c>
      <c r="BS7" s="21" t="str">
        <f t="shared" si="33"/>
        <v>d</v>
      </c>
      <c r="BT7" s="21" t="str">
        <f t="shared" si="33"/>
        <v>v</v>
      </c>
      <c r="BU7" s="21" t="str">
        <f t="shared" ref="BU7:CD7" si="34">LEFT(TEXT(BU6,"ddd"),1)</f>
        <v>m</v>
      </c>
      <c r="BV7" s="21" t="str">
        <f t="shared" si="34"/>
        <v>d</v>
      </c>
      <c r="BW7" s="21" t="str">
        <f t="shared" si="34"/>
        <v>w</v>
      </c>
      <c r="BX7" s="21" t="str">
        <f t="shared" si="34"/>
        <v>d</v>
      </c>
      <c r="BY7" s="21" t="str">
        <f t="shared" si="34"/>
        <v>v</v>
      </c>
      <c r="BZ7" s="21" t="str">
        <f t="shared" si="34"/>
        <v>m</v>
      </c>
      <c r="CA7" s="21" t="str">
        <f t="shared" si="34"/>
        <v>d</v>
      </c>
      <c r="CB7" s="21" t="str">
        <f t="shared" si="34"/>
        <v>w</v>
      </c>
      <c r="CC7" s="21" t="str">
        <f t="shared" si="34"/>
        <v>d</v>
      </c>
      <c r="CD7" s="21" t="str">
        <f t="shared" si="34"/>
        <v>v</v>
      </c>
      <c r="CE7" s="21" t="str">
        <f t="shared" ref="CE7:CI7" si="35">LEFT(TEXT(CE6,"ddd"),1)</f>
        <v>m</v>
      </c>
      <c r="CF7" s="21" t="str">
        <f t="shared" si="35"/>
        <v>d</v>
      </c>
      <c r="CG7" s="21" t="str">
        <f t="shared" si="35"/>
        <v>w</v>
      </c>
      <c r="CH7" s="21" t="str">
        <f t="shared" si="35"/>
        <v>d</v>
      </c>
      <c r="CI7" s="21" t="str">
        <f t="shared" si="35"/>
        <v>v</v>
      </c>
    </row>
    <row r="8" spans="1:87" s="14" customFormat="1" ht="30" hidden="1" customHeight="1" thickBot="1" x14ac:dyDescent="0.25">
      <c r="A8" s="6" t="s">
        <v>1</v>
      </c>
      <c r="B8" s="45"/>
      <c r="C8" s="22"/>
      <c r="D8" s="22"/>
      <c r="E8" s="22"/>
      <c r="G8" s="14" t="str">
        <f>IF(OR(ISBLANK(task_start),ISBLANK(task_end)),"",task_end-task_start+1)</f>
        <v/>
      </c>
      <c r="H8" s="23"/>
      <c r="I8" s="23"/>
      <c r="J8" s="23"/>
      <c r="K8" s="23"/>
      <c r="L8" s="23"/>
      <c r="M8" s="23"/>
      <c r="N8" s="23"/>
      <c r="O8" s="23"/>
      <c r="P8" s="23"/>
      <c r="Q8" s="23"/>
      <c r="R8" s="23"/>
      <c r="S8" s="23"/>
      <c r="T8" s="23"/>
      <c r="U8" s="23"/>
      <c r="V8" s="23"/>
      <c r="W8" s="23"/>
      <c r="X8" s="23"/>
      <c r="Y8" s="23"/>
      <c r="Z8" s="23"/>
      <c r="AA8" s="23"/>
      <c r="AB8" s="23"/>
      <c r="AC8" s="23"/>
      <c r="AD8" s="23"/>
      <c r="AE8" s="23"/>
      <c r="AF8" s="23"/>
      <c r="AG8" s="23"/>
      <c r="AH8" s="23"/>
      <c r="AI8" s="23"/>
      <c r="AJ8" s="23"/>
      <c r="AK8" s="23"/>
      <c r="AL8" s="23"/>
      <c r="AM8" s="23"/>
      <c r="AN8" s="23"/>
      <c r="AO8" s="23"/>
      <c r="AP8" s="23"/>
      <c r="AQ8" s="23"/>
      <c r="AR8" s="23"/>
      <c r="AS8" s="23"/>
      <c r="AT8" s="23"/>
      <c r="AU8" s="23"/>
    </row>
    <row r="9" spans="1:87" s="25" customFormat="1" ht="30" customHeight="1" thickBot="1" x14ac:dyDescent="0.25">
      <c r="A9" s="7"/>
      <c r="B9" s="46" t="s">
        <v>12</v>
      </c>
      <c r="C9" s="38"/>
      <c r="D9" s="39"/>
      <c r="E9" s="40"/>
      <c r="F9" s="9"/>
      <c r="G9" s="4" t="str">
        <f t="shared" ref="G9:G32" si="36">IF(OR(ISBLANK(task_start),ISBLANK(task_end)),"",task_end-task_start+1)</f>
        <v/>
      </c>
      <c r="H9" s="24"/>
      <c r="I9" s="24"/>
      <c r="J9" s="24"/>
      <c r="K9" s="24"/>
      <c r="L9" s="24"/>
      <c r="M9" s="24"/>
      <c r="N9" s="24"/>
      <c r="O9" s="24"/>
      <c r="P9" s="24"/>
      <c r="Q9" s="24"/>
      <c r="R9" s="24"/>
      <c r="S9" s="24"/>
      <c r="T9" s="24"/>
      <c r="U9" s="24"/>
      <c r="V9" s="24"/>
      <c r="W9" s="24"/>
      <c r="X9" s="24"/>
      <c r="Y9" s="24"/>
      <c r="Z9" s="24"/>
      <c r="AA9" s="24"/>
      <c r="AB9" s="24"/>
      <c r="AC9" s="24"/>
      <c r="AD9" s="24"/>
      <c r="AE9" s="24"/>
      <c r="AF9" s="24"/>
      <c r="AG9" s="24"/>
      <c r="AH9" s="24"/>
      <c r="AI9" s="24"/>
      <c r="AJ9" s="24"/>
      <c r="AK9" s="24"/>
      <c r="AL9" s="24"/>
      <c r="AM9" s="24"/>
      <c r="AN9" s="24"/>
      <c r="AO9" s="24"/>
      <c r="AP9" s="24"/>
      <c r="AQ9" s="24"/>
      <c r="AR9" s="24"/>
      <c r="AS9" s="24"/>
      <c r="AT9" s="24"/>
      <c r="AU9" s="24"/>
    </row>
    <row r="10" spans="1:87" s="25" customFormat="1" ht="30" customHeight="1" thickBot="1" x14ac:dyDescent="0.25">
      <c r="A10" s="7"/>
      <c r="B10" s="47" t="s">
        <v>6</v>
      </c>
      <c r="C10" s="35"/>
      <c r="D10" s="37">
        <f>Project_Start-WEEKDAY(Project_Start,1)+2</f>
        <v>46055</v>
      </c>
      <c r="E10" s="37">
        <f>D10+5</f>
        <v>46060</v>
      </c>
      <c r="F10" s="9"/>
      <c r="G10" s="4">
        <f t="shared" si="36"/>
        <v>6</v>
      </c>
    </row>
    <row r="11" spans="1:87" s="25" customFormat="1" ht="30" customHeight="1" thickBot="1" x14ac:dyDescent="0.25">
      <c r="A11" s="7"/>
      <c r="B11" s="47" t="s">
        <v>7</v>
      </c>
      <c r="C11" s="35"/>
      <c r="D11" s="37">
        <f>E10+2</f>
        <v>46062</v>
      </c>
      <c r="E11" s="37">
        <f>D11+5</f>
        <v>46067</v>
      </c>
      <c r="F11" s="9"/>
      <c r="G11" s="4">
        <f t="shared" si="36"/>
        <v>6</v>
      </c>
    </row>
    <row r="12" spans="1:87" s="25" customFormat="1" ht="30" customHeight="1" thickBot="1" x14ac:dyDescent="0.25">
      <c r="A12" s="6"/>
      <c r="B12" s="48" t="s">
        <v>25</v>
      </c>
      <c r="D12" s="37">
        <f>D11</f>
        <v>46062</v>
      </c>
      <c r="E12" s="37">
        <f>E11</f>
        <v>46067</v>
      </c>
      <c r="F12" s="9"/>
      <c r="G12" s="4">
        <f t="shared" si="36"/>
        <v>6</v>
      </c>
    </row>
    <row r="13" spans="1:87" s="25" customFormat="1" ht="30" customHeight="1" thickBot="1" x14ac:dyDescent="0.25">
      <c r="A13" s="6"/>
      <c r="B13" s="47" t="s">
        <v>26</v>
      </c>
      <c r="C13" s="35"/>
      <c r="D13" s="37">
        <f>D12</f>
        <v>46062</v>
      </c>
      <c r="E13" s="37">
        <f>D13+5</f>
        <v>46067</v>
      </c>
      <c r="F13" s="9"/>
      <c r="G13" s="4">
        <f t="shared" si="36"/>
        <v>6</v>
      </c>
    </row>
    <row r="14" spans="1:87" s="25" customFormat="1" ht="30" customHeight="1" thickBot="1" x14ac:dyDescent="0.25">
      <c r="A14" s="7"/>
      <c r="B14" s="46" t="s">
        <v>13</v>
      </c>
      <c r="C14" s="38"/>
      <c r="D14" s="39"/>
      <c r="E14" s="40"/>
      <c r="F14" s="9"/>
      <c r="G14" s="4" t="str">
        <f t="shared" si="36"/>
        <v/>
      </c>
    </row>
    <row r="15" spans="1:87" s="25" customFormat="1" ht="30" customHeight="1" thickBot="1" x14ac:dyDescent="0.25">
      <c r="A15" s="7"/>
      <c r="B15" s="47" t="s">
        <v>8</v>
      </c>
      <c r="C15" s="35"/>
      <c r="D15" s="37">
        <f>E13+2</f>
        <v>46069</v>
      </c>
      <c r="E15" s="37">
        <f>D15+12</f>
        <v>46081</v>
      </c>
      <c r="F15" s="9"/>
      <c r="G15" s="4">
        <f t="shared" si="36"/>
        <v>13</v>
      </c>
    </row>
    <row r="16" spans="1:87" s="25" customFormat="1" ht="30" customHeight="1" thickBot="1" x14ac:dyDescent="0.25">
      <c r="A16" s="6"/>
      <c r="B16" s="47" t="s">
        <v>43</v>
      </c>
      <c r="C16" s="35"/>
      <c r="D16" s="37">
        <f>D15+7</f>
        <v>46076</v>
      </c>
      <c r="E16" s="37">
        <f>E15</f>
        <v>46081</v>
      </c>
      <c r="F16" s="9"/>
      <c r="G16" s="4">
        <f t="shared" si="36"/>
        <v>6</v>
      </c>
    </row>
    <row r="17" spans="1:47" s="25" customFormat="1" ht="30" customHeight="1" thickBot="1" x14ac:dyDescent="0.25">
      <c r="A17" s="6"/>
      <c r="B17" s="47" t="s">
        <v>16</v>
      </c>
      <c r="C17" s="35"/>
      <c r="D17" s="37">
        <f>D16</f>
        <v>46076</v>
      </c>
      <c r="E17" s="37">
        <f>E16</f>
        <v>46081</v>
      </c>
      <c r="F17" s="9"/>
      <c r="G17" s="4">
        <f t="shared" si="36"/>
        <v>6</v>
      </c>
    </row>
    <row r="18" spans="1:47" s="25" customFormat="1" ht="30" customHeight="1" thickBot="1" x14ac:dyDescent="0.25">
      <c r="A18" s="6"/>
      <c r="B18" s="47" t="s">
        <v>17</v>
      </c>
      <c r="C18" s="35"/>
      <c r="D18" s="37">
        <f>E17</f>
        <v>46081</v>
      </c>
      <c r="E18" s="37">
        <f>D18</f>
        <v>46081</v>
      </c>
      <c r="F18" s="9"/>
      <c r="G18" s="4"/>
    </row>
    <row r="19" spans="1:47" s="25" customFormat="1" ht="30" customHeight="1" thickBot="1" x14ac:dyDescent="0.25">
      <c r="A19" s="6"/>
      <c r="B19" s="46" t="s">
        <v>11</v>
      </c>
      <c r="C19" s="38"/>
      <c r="D19" s="39"/>
      <c r="E19" s="40"/>
      <c r="F19" s="9"/>
      <c r="G19" s="4" t="str">
        <f t="shared" si="36"/>
        <v/>
      </c>
    </row>
    <row r="20" spans="1:47" s="25" customFormat="1" ht="30" customHeight="1" thickBot="1" x14ac:dyDescent="0.25">
      <c r="A20" s="6"/>
      <c r="B20" s="47" t="s">
        <v>18</v>
      </c>
      <c r="C20" s="35"/>
      <c r="D20" s="37">
        <f>E18+2</f>
        <v>46083</v>
      </c>
      <c r="E20" s="37">
        <f>D20+5</f>
        <v>46088</v>
      </c>
      <c r="F20" s="9"/>
      <c r="G20" s="4">
        <f t="shared" si="36"/>
        <v>6</v>
      </c>
    </row>
    <row r="21" spans="1:47" s="25" customFormat="1" ht="30" customHeight="1" thickBot="1" x14ac:dyDescent="0.25">
      <c r="A21" s="6"/>
      <c r="B21" s="47" t="s">
        <v>21</v>
      </c>
      <c r="C21" s="35"/>
      <c r="D21" s="37">
        <f>D20</f>
        <v>46083</v>
      </c>
      <c r="E21" s="37">
        <f>D21+5</f>
        <v>46088</v>
      </c>
      <c r="F21" s="9"/>
      <c r="G21" s="4">
        <f t="shared" si="36"/>
        <v>6</v>
      </c>
    </row>
    <row r="22" spans="1:47" s="25" customFormat="1" ht="30" customHeight="1" thickBot="1" x14ac:dyDescent="0.25">
      <c r="A22" s="6"/>
      <c r="B22" s="47" t="s">
        <v>20</v>
      </c>
      <c r="C22" s="35"/>
      <c r="D22" s="37">
        <f>E20+2</f>
        <v>46090</v>
      </c>
      <c r="E22" s="37">
        <f>D22+5</f>
        <v>46095</v>
      </c>
      <c r="F22" s="9"/>
      <c r="G22" s="4">
        <f t="shared" si="36"/>
        <v>6</v>
      </c>
    </row>
    <row r="23" spans="1:47" s="25" customFormat="1" ht="30" customHeight="1" thickBot="1" x14ac:dyDescent="0.25">
      <c r="A23" s="6"/>
      <c r="B23" s="46" t="s">
        <v>14</v>
      </c>
      <c r="C23" s="38"/>
      <c r="D23" s="39"/>
      <c r="E23" s="40"/>
      <c r="F23" s="9"/>
      <c r="G23" s="4" t="str">
        <f t="shared" si="36"/>
        <v/>
      </c>
    </row>
    <row r="24" spans="1:47" s="25" customFormat="1" ht="30" customHeight="1" thickBot="1" x14ac:dyDescent="0.25">
      <c r="A24" s="6"/>
      <c r="B24" s="47" t="s">
        <v>10</v>
      </c>
      <c r="C24" s="35"/>
      <c r="D24" s="37">
        <f>E22+2</f>
        <v>46097</v>
      </c>
      <c r="E24" s="37">
        <f>D24+5</f>
        <v>46102</v>
      </c>
      <c r="F24" s="9"/>
      <c r="G24" s="4"/>
    </row>
    <row r="25" spans="1:47" s="25" customFormat="1" ht="30" customHeight="1" thickBot="1" x14ac:dyDescent="0.25">
      <c r="A25" s="6"/>
      <c r="B25" s="47" t="s">
        <v>9</v>
      </c>
      <c r="C25" s="35"/>
      <c r="D25" s="37">
        <f>D24</f>
        <v>46097</v>
      </c>
      <c r="E25" s="37">
        <f>E24</f>
        <v>46102</v>
      </c>
      <c r="F25" s="9"/>
      <c r="G25" s="4">
        <f t="shared" si="36"/>
        <v>6</v>
      </c>
    </row>
    <row r="26" spans="1:47" s="25" customFormat="1" ht="30" customHeight="1" thickBot="1" x14ac:dyDescent="0.25">
      <c r="A26" s="6"/>
      <c r="B26" s="47" t="s">
        <v>19</v>
      </c>
      <c r="C26" s="35"/>
      <c r="D26" s="37">
        <f>E25</f>
        <v>46102</v>
      </c>
      <c r="E26" s="37">
        <f>D26</f>
        <v>46102</v>
      </c>
      <c r="F26" s="9"/>
      <c r="G26" s="4"/>
    </row>
    <row r="27" spans="1:47" s="25" customFormat="1" ht="30" customHeight="1" thickBot="1" x14ac:dyDescent="0.25">
      <c r="A27" s="6"/>
      <c r="B27" s="46" t="s">
        <v>15</v>
      </c>
      <c r="C27" s="38"/>
      <c r="D27" s="39"/>
      <c r="E27" s="40"/>
      <c r="F27" s="9"/>
      <c r="G27" s="4" t="str">
        <f t="shared" si="36"/>
        <v/>
      </c>
    </row>
    <row r="28" spans="1:47" s="25" customFormat="1" ht="30" customHeight="1" thickBot="1" x14ac:dyDescent="0.25">
      <c r="A28" s="6"/>
      <c r="B28" s="47" t="s">
        <v>24</v>
      </c>
      <c r="C28" s="35"/>
      <c r="D28" s="37">
        <f>E28-5</f>
        <v>46153</v>
      </c>
      <c r="E28" s="37">
        <f>D29</f>
        <v>46158</v>
      </c>
      <c r="F28" s="9"/>
      <c r="G28" s="4">
        <f t="shared" si="36"/>
        <v>6</v>
      </c>
    </row>
    <row r="29" spans="1:47" s="25" customFormat="1" ht="30" customHeight="1" thickBot="1" x14ac:dyDescent="0.25">
      <c r="A29" s="6"/>
      <c r="B29" s="47" t="s">
        <v>22</v>
      </c>
      <c r="C29" s="35"/>
      <c r="D29" s="37">
        <f>E26+(8*7)</f>
        <v>46158</v>
      </c>
      <c r="E29" s="37">
        <f>D29</f>
        <v>46158</v>
      </c>
      <c r="F29" s="9"/>
      <c r="G29" s="4">
        <f t="shared" si="36"/>
        <v>1</v>
      </c>
    </row>
    <row r="30" spans="1:47" s="25" customFormat="1" ht="30" customHeight="1" thickBot="1" x14ac:dyDescent="0.25">
      <c r="A30" s="6"/>
      <c r="B30" s="47" t="s">
        <v>23</v>
      </c>
      <c r="C30" s="35"/>
      <c r="D30" s="37">
        <f>E29+2</f>
        <v>46160</v>
      </c>
      <c r="E30" s="37">
        <f>D30+5</f>
        <v>46165</v>
      </c>
      <c r="F30" s="9"/>
      <c r="G30" s="4">
        <f t="shared" si="36"/>
        <v>6</v>
      </c>
    </row>
    <row r="31" spans="1:47" s="25" customFormat="1" ht="30" customHeight="1" thickBot="1" x14ac:dyDescent="0.25">
      <c r="A31" s="6"/>
      <c r="B31" s="49"/>
      <c r="C31" s="26"/>
      <c r="D31" s="27"/>
      <c r="E31" s="27"/>
      <c r="F31" s="9"/>
      <c r="G31" s="4" t="str">
        <f t="shared" si="36"/>
        <v/>
      </c>
    </row>
    <row r="32" spans="1:47" s="25" customFormat="1" ht="30" customHeight="1" thickBot="1" x14ac:dyDescent="0.25">
      <c r="A32" s="7"/>
      <c r="B32" s="50"/>
      <c r="C32" s="28"/>
      <c r="D32" s="29"/>
      <c r="E32" s="30"/>
      <c r="F32" s="9"/>
      <c r="G32" s="5" t="str">
        <f t="shared" si="36"/>
        <v/>
      </c>
      <c r="H32" s="31"/>
      <c r="I32" s="31"/>
      <c r="J32" s="31"/>
      <c r="K32" s="31"/>
      <c r="L32" s="31"/>
      <c r="M32" s="31"/>
      <c r="N32" s="31"/>
      <c r="O32" s="31"/>
      <c r="P32" s="31"/>
      <c r="Q32" s="31"/>
      <c r="R32" s="31"/>
      <c r="S32" s="31"/>
      <c r="T32" s="31"/>
      <c r="U32" s="31"/>
      <c r="V32" s="31"/>
      <c r="W32" s="31"/>
      <c r="X32" s="31"/>
      <c r="Y32" s="31"/>
      <c r="Z32" s="31"/>
      <c r="AA32" s="31"/>
      <c r="AB32" s="31"/>
      <c r="AC32" s="31"/>
      <c r="AD32" s="31"/>
      <c r="AE32" s="31"/>
      <c r="AF32" s="31"/>
      <c r="AG32" s="31"/>
      <c r="AH32" s="31"/>
      <c r="AI32" s="31"/>
      <c r="AJ32" s="31"/>
      <c r="AK32" s="31"/>
      <c r="AL32" s="31"/>
      <c r="AM32" s="31"/>
      <c r="AN32" s="31"/>
      <c r="AO32" s="31"/>
      <c r="AP32" s="31"/>
      <c r="AQ32" s="31"/>
      <c r="AR32" s="31"/>
      <c r="AS32" s="31"/>
      <c r="AT32" s="31"/>
      <c r="AU32" s="31"/>
    </row>
    <row r="33" spans="5:6" ht="30" customHeight="1" x14ac:dyDescent="0.2">
      <c r="F33" s="3"/>
    </row>
    <row r="34" spans="5:6" ht="30" customHeight="1" x14ac:dyDescent="0.2">
      <c r="E34" s="8"/>
    </row>
  </sheetData>
  <mergeCells count="40">
    <mergeCell ref="BZ4:CD4"/>
    <mergeCell ref="CE4:CI4"/>
    <mergeCell ref="BZ5:CD5"/>
    <mergeCell ref="CE5:CI5"/>
    <mergeCell ref="BK4:BO4"/>
    <mergeCell ref="BK5:BO5"/>
    <mergeCell ref="BP4:BT4"/>
    <mergeCell ref="BU4:BY4"/>
    <mergeCell ref="BP5:BT5"/>
    <mergeCell ref="BU5:BY5"/>
    <mergeCell ref="AV5:AZ5"/>
    <mergeCell ref="BA5:BE5"/>
    <mergeCell ref="BF5:BJ5"/>
    <mergeCell ref="M4:Q4"/>
    <mergeCell ref="R4:V4"/>
    <mergeCell ref="W4:AA4"/>
    <mergeCell ref="AB4:AF4"/>
    <mergeCell ref="AG4:AK4"/>
    <mergeCell ref="AL4:AP4"/>
    <mergeCell ref="AQ4:AU4"/>
    <mergeCell ref="AV4:AZ4"/>
    <mergeCell ref="BA4:BE4"/>
    <mergeCell ref="BF4:BJ4"/>
    <mergeCell ref="AQ5:AU5"/>
    <mergeCell ref="AG5:AK5"/>
    <mergeCell ref="AL5:AP5"/>
    <mergeCell ref="N2:U2"/>
    <mergeCell ref="X3:AE3"/>
    <mergeCell ref="H2:L2"/>
    <mergeCell ref="H4:L4"/>
    <mergeCell ref="H5:L5"/>
    <mergeCell ref="M5:Q5"/>
    <mergeCell ref="R5:V5"/>
    <mergeCell ref="W5:AA5"/>
    <mergeCell ref="AB5:AF5"/>
    <mergeCell ref="A6:A7"/>
    <mergeCell ref="B6:B7"/>
    <mergeCell ref="D6:D7"/>
    <mergeCell ref="C6:C7"/>
    <mergeCell ref="E6:E7"/>
  </mergeCells>
  <conditionalFormatting sqref="H6:CI30">
    <cfRule type="expression" dxfId="1" priority="1">
      <formula>AND(TODAY()&gt;=H$6, TODAY()&lt;I$6)</formula>
    </cfRule>
  </conditionalFormatting>
  <conditionalFormatting sqref="H10:CI30">
    <cfRule type="expression" dxfId="0" priority="15" stopIfTrue="1">
      <formula>AND(task_end&gt;=H$6,task_start&lt;I$6,Project_Start&lt;I$6)</formula>
    </cfRule>
  </conditionalFormatting>
  <dataValidations count="13">
    <dataValidation allowBlank="1" showErrorMessage="1" sqref="A1" xr:uid="{D005F8F4-EA16-4627-8A05-1997BE425B88}"/>
    <dataValidation allowBlank="1" showInputMessage="1" showErrorMessage="1" prompt="Enter Company name in cel B2." sqref="A2" xr:uid="{75F274B0-5B30-4CC0-A53C-C012C0845179}"/>
    <dataValidation allowBlank="1" showInputMessage="1" showErrorMessage="1" prompt="Enter the name of the Project Lead in cell C3. Enter the Project Start date in cell Q1. Project Start: label is in cell I1." sqref="A3:A4" xr:uid="{EEA7C783-457F-401F-98B9-9035587B9210}"/>
    <dataValidation allowBlank="1" showInputMessage="1" showErrorMessage="1" prompt="Cells I5 through BL5 contain the day number for the week represented in the cell block above each date and are auto calculated._x000a__x000a_Today's date is outlined from today's date in row 5 through the entire date column to the end of the project schedule." sqref="A6:A7" xr:uid="{7A3789A6-A3FB-43B6-A4F7-8C0AC564F67E}"/>
    <dataValidation allowBlank="1" showInputMessage="1" showErrorMessage="1" prompt="Cell B8 contains the Phase 1 sample title. Enter a new title in cell B8._x000a_To delete the phase and work only from tasks, simply delete this row." sqref="A9" xr:uid="{CEC78982-AFA8-419E-B0A2-676B709E5100}"/>
    <dataValidation allowBlank="1" showInputMessage="1" showErrorMessage="1" prompt="B9 contains the task name.  C9 is the assignee.  D9 is a progress bar that shades based on the number entered into the cell.  _x000a__x000a_E9 contains the start date and F9 contains the end date._x000a__x000a_The Gantt chart will fill in starting in cell I9 based on task dates." sqref="A10" xr:uid="{D870A2F6-6B07-4F5A-A81D-4BCCFADF8796}"/>
    <dataValidation allowBlank="1" showInputMessage="1" showErrorMessage="1" prompt="Rows 10 through 13 repeat the pattern from row 9. _x000a__x000a_Repeat the instructions from cell A9 for all task rows in this worksheet. _x000a__x000a_Continue entering tasks in cells A10 through A13 or go to cell A14 to learn more." sqref="A11" xr:uid="{872449A7-C3CC-45B6-BA90-B1AAD66BA0E5}"/>
    <dataValidation allowBlank="1" showInputMessage="1" showErrorMessage="1" prompt="Cell B14 contains the Phase 2 sample title. Enter a new title in cell B14._x000a_To delete the phase and work only from tasks, simply delete this row. To remove the phase, simply delete the row. Add tasks to previous phase by entering a new row above this one._x000a_" sqref="A14" xr:uid="{4F48FC41-E335-47F1-87AA-3333A52AD81C}"/>
    <dataValidation allowBlank="1" showInputMessage="1" showErrorMessage="1" prompt="Phase 3's sample block starts in cell B20." sqref="A19" xr:uid="{956902D1-D3B5-416D-BB69-9362D193BC0A}"/>
    <dataValidation allowBlank="1" showInputMessage="1" showErrorMessage="1" prompt="Phase 4's sample block starts in cell B26." sqref="A27" xr:uid="{DE54E5DE-526D-4D71-8D03-E99B4AB2FEE5}"/>
    <dataValidation allowBlank="1" showInputMessage="1" showErrorMessage="1" prompt="This row marks the end of the Project Schedule. DO NOT enter anything in this row. _x000a_Insert new rows ABOVE this one to continue building out your Project Schedule." sqref="A32" xr:uid="{79B9237E-4DD3-4E0F-8ED6-E0B695A99D96}"/>
    <dataValidation type="whole" operator="greaterThanOrEqual" allowBlank="1" promptTitle="Display Week" prompt="Changing this number will scroll the Gantt Chart view." sqref="N2:U2" xr:uid="{7EC9E76F-D89B-426C-AAB8-197B791F5AAC}">
      <formula1>1</formula1>
    </dataValidation>
    <dataValidation allowBlank="1" showInputMessage="1" showErrorMessage="1" prompt="The Display week in cell Q2 is the starting week to display in the project schedule in cell I4. The project start date is Week 1. To change the display week, enter a new week number in cell Q2._x000a__x000a_Start date for each week is auto calculated starting in I4." sqref="A4:A5" xr:uid="{43382715-6BC7-4B19-A31B-4B13A11ED166}"/>
  </dataValidations>
  <printOptions horizontalCentered="1"/>
  <pageMargins left="0.35" right="0.35" top="0.35" bottom="0.5" header="0.3" footer="0.3"/>
  <pageSetup scale="57" fitToHeight="0" orientation="landscape" r:id="rId1"/>
  <headerFooter differentFirst="1" scaleWithDoc="0">
    <oddFooter>Page &amp;P of &amp;N</oddFooter>
  </headerFooter>
  <ignoredErrors>
    <ignoredError sqref="E21" 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44696A-7125-478C-B265-309F29F40C87}">
  <dimension ref="A1:AG24"/>
  <sheetViews>
    <sheetView topLeftCell="A4" zoomScale="120" zoomScaleNormal="120" workbookViewId="0">
      <selection activeCell="C7" sqref="C7"/>
    </sheetView>
  </sheetViews>
  <sheetFormatPr defaultRowHeight="14.25" x14ac:dyDescent="0.2"/>
  <cols>
    <col min="3" max="3" width="28.75" customWidth="1"/>
    <col min="4" max="10" width="17.5" customWidth="1"/>
    <col min="11" max="11" width="8.75" customWidth="1"/>
    <col min="12" max="12" width="10.25" customWidth="1"/>
  </cols>
  <sheetData>
    <row r="1" spans="1:33" ht="90" customHeight="1" x14ac:dyDescent="0.3">
      <c r="A1" s="7"/>
      <c r="B1" s="41"/>
      <c r="D1" s="10"/>
      <c r="E1" s="11"/>
      <c r="H1" s="1"/>
      <c r="I1" s="1"/>
      <c r="L1" s="36"/>
      <c r="M1" s="36"/>
      <c r="N1" s="36"/>
      <c r="O1" s="34"/>
    </row>
    <row r="2" spans="1:33" ht="29.45" customHeight="1" x14ac:dyDescent="0.5">
      <c r="A2" s="6"/>
      <c r="B2" s="42"/>
      <c r="C2" s="32"/>
      <c r="D2" s="13"/>
      <c r="E2" s="12"/>
      <c r="J2" s="68"/>
      <c r="K2" s="69"/>
      <c r="L2" s="69"/>
      <c r="M2" s="69"/>
      <c r="N2" s="69"/>
      <c r="O2" s="34"/>
      <c r="P2" s="65"/>
      <c r="Q2" s="66"/>
      <c r="R2" s="66"/>
      <c r="S2" s="66"/>
      <c r="T2" s="66"/>
      <c r="U2" s="66"/>
      <c r="V2" s="66"/>
      <c r="W2" s="66"/>
    </row>
    <row r="3" spans="1:33" s="14" customFormat="1" ht="54" customHeight="1" x14ac:dyDescent="1.1000000000000001">
      <c r="A3" s="6"/>
      <c r="B3" s="33" t="s">
        <v>40</v>
      </c>
      <c r="C3" s="33"/>
      <c r="D3" s="15"/>
      <c r="T3" s="51"/>
      <c r="U3" s="52"/>
      <c r="V3" s="52"/>
      <c r="W3" s="52"/>
      <c r="X3" s="52"/>
      <c r="Y3" s="51"/>
      <c r="Z3" s="67"/>
      <c r="AA3" s="67"/>
      <c r="AB3" s="67"/>
      <c r="AC3" s="67"/>
      <c r="AD3" s="67"/>
      <c r="AE3" s="67"/>
      <c r="AF3" s="67"/>
      <c r="AG3" s="67"/>
    </row>
    <row r="6" spans="1:33" x14ac:dyDescent="0.2">
      <c r="C6" t="s">
        <v>75</v>
      </c>
    </row>
    <row r="9" spans="1:33" ht="21.6" customHeight="1" x14ac:dyDescent="0.2">
      <c r="C9" s="54" t="s">
        <v>4</v>
      </c>
      <c r="D9" s="54" t="s">
        <v>34</v>
      </c>
      <c r="E9" s="55" t="s">
        <v>47</v>
      </c>
      <c r="F9" s="54" t="s">
        <v>27</v>
      </c>
      <c r="G9" s="54" t="s">
        <v>46</v>
      </c>
      <c r="H9" s="55" t="s">
        <v>28</v>
      </c>
      <c r="I9" s="55" t="s">
        <v>50</v>
      </c>
      <c r="J9" s="54" t="s">
        <v>35</v>
      </c>
    </row>
    <row r="10" spans="1:33" x14ac:dyDescent="0.2">
      <c r="C10" t="s">
        <v>44</v>
      </c>
      <c r="D10" t="s">
        <v>32</v>
      </c>
      <c r="E10" t="s">
        <v>31</v>
      </c>
      <c r="F10" t="s">
        <v>30</v>
      </c>
      <c r="G10" t="s">
        <v>36</v>
      </c>
      <c r="H10" t="s">
        <v>32</v>
      </c>
      <c r="I10" s="75"/>
      <c r="J10" t="s">
        <v>32</v>
      </c>
    </row>
    <row r="11" spans="1:33" x14ac:dyDescent="0.2">
      <c r="C11" t="s">
        <v>58</v>
      </c>
      <c r="D11" t="s">
        <v>32</v>
      </c>
      <c r="E11" t="s">
        <v>31</v>
      </c>
      <c r="F11" t="s">
        <v>37</v>
      </c>
      <c r="G11" t="s">
        <v>32</v>
      </c>
      <c r="H11" t="s">
        <v>32</v>
      </c>
      <c r="I11" s="75"/>
      <c r="J11" t="s">
        <v>32</v>
      </c>
    </row>
    <row r="12" spans="1:33" x14ac:dyDescent="0.2">
      <c r="C12" s="48" t="s">
        <v>29</v>
      </c>
      <c r="D12" t="s">
        <v>32</v>
      </c>
      <c r="E12" t="s">
        <v>36</v>
      </c>
      <c r="F12" t="s">
        <v>32</v>
      </c>
      <c r="G12" s="75"/>
      <c r="H12" t="s">
        <v>30</v>
      </c>
      <c r="I12" s="75"/>
      <c r="J12" t="s">
        <v>32</v>
      </c>
    </row>
    <row r="13" spans="1:33" x14ac:dyDescent="0.2">
      <c r="C13" t="s">
        <v>45</v>
      </c>
      <c r="D13" t="s">
        <v>32</v>
      </c>
      <c r="E13" t="s">
        <v>32</v>
      </c>
      <c r="F13" t="s">
        <v>32</v>
      </c>
      <c r="G13" s="75"/>
      <c r="H13" t="s">
        <v>36</v>
      </c>
      <c r="I13" s="75"/>
      <c r="J13" t="s">
        <v>30</v>
      </c>
    </row>
    <row r="14" spans="1:33" x14ac:dyDescent="0.2">
      <c r="C14" t="s">
        <v>48</v>
      </c>
      <c r="D14" t="s">
        <v>32</v>
      </c>
      <c r="E14" t="s">
        <v>36</v>
      </c>
      <c r="F14" s="75"/>
      <c r="G14" s="75"/>
      <c r="H14" t="s">
        <v>30</v>
      </c>
      <c r="I14" s="75"/>
      <c r="J14" s="75"/>
    </row>
    <row r="15" spans="1:33" x14ac:dyDescent="0.2">
      <c r="C15" t="s">
        <v>51</v>
      </c>
      <c r="D15" t="s">
        <v>31</v>
      </c>
      <c r="E15" t="s">
        <v>36</v>
      </c>
      <c r="F15" s="75"/>
      <c r="G15" s="75"/>
      <c r="H15" s="75"/>
      <c r="I15" s="75"/>
      <c r="J15" t="s">
        <v>30</v>
      </c>
    </row>
    <row r="16" spans="1:33" x14ac:dyDescent="0.2">
      <c r="C16" t="s">
        <v>52</v>
      </c>
      <c r="D16" t="s">
        <v>31</v>
      </c>
      <c r="E16" t="s">
        <v>36</v>
      </c>
      <c r="F16" s="75"/>
      <c r="G16" s="75"/>
      <c r="H16" t="s">
        <v>32</v>
      </c>
      <c r="I16" s="75"/>
      <c r="J16" t="s">
        <v>30</v>
      </c>
    </row>
    <row r="17" spans="3:10" x14ac:dyDescent="0.2">
      <c r="C17" t="s">
        <v>53</v>
      </c>
      <c r="D17" t="s">
        <v>31</v>
      </c>
      <c r="E17" t="s">
        <v>32</v>
      </c>
      <c r="F17" t="s">
        <v>30</v>
      </c>
      <c r="G17" s="75"/>
      <c r="H17" t="s">
        <v>36</v>
      </c>
      <c r="I17" s="75"/>
      <c r="J17" t="s">
        <v>32</v>
      </c>
    </row>
    <row r="18" spans="3:10" x14ac:dyDescent="0.2">
      <c r="C18" t="s">
        <v>49</v>
      </c>
      <c r="D18" t="s">
        <v>30</v>
      </c>
      <c r="E18" t="s">
        <v>36</v>
      </c>
      <c r="F18" t="s">
        <v>32</v>
      </c>
      <c r="G18" s="75"/>
      <c r="H18" s="75"/>
      <c r="I18" s="75"/>
      <c r="J18" s="75"/>
    </row>
    <row r="19" spans="3:10" x14ac:dyDescent="0.2">
      <c r="C19" t="s">
        <v>54</v>
      </c>
      <c r="D19" t="s">
        <v>30</v>
      </c>
      <c r="E19" t="s">
        <v>37</v>
      </c>
      <c r="F19" t="s">
        <v>32</v>
      </c>
      <c r="G19" s="75"/>
      <c r="H19" s="75"/>
      <c r="I19" t="s">
        <v>31</v>
      </c>
      <c r="J19" t="s">
        <v>32</v>
      </c>
    </row>
    <row r="20" spans="3:10" x14ac:dyDescent="0.2">
      <c r="C20" t="s">
        <v>55</v>
      </c>
      <c r="D20" t="s">
        <v>32</v>
      </c>
      <c r="E20" t="s">
        <v>32</v>
      </c>
      <c r="F20" t="s">
        <v>32</v>
      </c>
      <c r="G20" s="75"/>
      <c r="H20" t="s">
        <v>37</v>
      </c>
      <c r="I20" s="75"/>
      <c r="J20" s="75"/>
    </row>
    <row r="21" spans="3:10" x14ac:dyDescent="0.2">
      <c r="C21" t="s">
        <v>56</v>
      </c>
      <c r="D21" t="s">
        <v>32</v>
      </c>
      <c r="E21" t="s">
        <v>37</v>
      </c>
      <c r="F21" t="s">
        <v>31</v>
      </c>
      <c r="G21" t="s">
        <v>37</v>
      </c>
      <c r="H21" t="s">
        <v>32</v>
      </c>
      <c r="J21" t="s">
        <v>32</v>
      </c>
    </row>
    <row r="22" spans="3:10" x14ac:dyDescent="0.2">
      <c r="C22" t="s">
        <v>57</v>
      </c>
      <c r="D22" t="s">
        <v>32</v>
      </c>
      <c r="E22" t="s">
        <v>37</v>
      </c>
      <c r="F22" t="s">
        <v>31</v>
      </c>
      <c r="G22" t="s">
        <v>36</v>
      </c>
      <c r="H22" t="s">
        <v>31</v>
      </c>
      <c r="I22" t="s">
        <v>31</v>
      </c>
      <c r="J22" t="s">
        <v>31</v>
      </c>
    </row>
    <row r="24" spans="3:10" x14ac:dyDescent="0.2">
      <c r="C24" t="s">
        <v>33</v>
      </c>
    </row>
  </sheetData>
  <mergeCells count="3">
    <mergeCell ref="J2:N2"/>
    <mergeCell ref="P2:W2"/>
    <mergeCell ref="Z3:AG3"/>
  </mergeCells>
  <dataValidations count="4">
    <dataValidation type="whole" operator="greaterThanOrEqual" allowBlank="1" promptTitle="Display Week" prompt="Changing this number will scroll the Gantt Chart view." sqref="P2:W2" xr:uid="{2533F56F-37B7-456C-89B7-3C49DD784156}">
      <formula1>1</formula1>
    </dataValidation>
    <dataValidation allowBlank="1" showInputMessage="1" showErrorMessage="1" prompt="Enter the name of the Project Lead in cell C3. Enter the Project Start date in cell Q1. Project Start: label is in cell I1." sqref="A3" xr:uid="{1AA0B7E8-2B91-4D20-91C3-428A4A163BCC}"/>
    <dataValidation allowBlank="1" showInputMessage="1" showErrorMessage="1" prompt="Enter Company name in cel B2." sqref="A2" xr:uid="{17B187ED-D074-4CF5-AA02-7C3BC7AFEF20}"/>
    <dataValidation allowBlank="1" showInputMessage="1" showErrorMessage="1" prompt="Create a Project Schedule in this worksheet._x000a_Enter title of this project in cell B1. _x000a_Information on how to use this worksheet, including instructions for screen readers and the author of this workbook, is in the About worksheet._x000a_" sqref="A1" xr:uid="{6A541427-134D-4370-AF73-3B7157A80C8A}"/>
  </dataValidations>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9AFC4F-9AEA-41F9-B22D-5C9FDA704728}">
  <dimension ref="A1:AE44"/>
  <sheetViews>
    <sheetView topLeftCell="A8" zoomScale="80" zoomScaleNormal="80" workbookViewId="0">
      <selection activeCell="D57" sqref="D57"/>
    </sheetView>
  </sheetViews>
  <sheetFormatPr defaultRowHeight="14.25" x14ac:dyDescent="0.2"/>
  <cols>
    <col min="2" max="2" width="27.625" customWidth="1"/>
    <col min="3" max="3" width="15.375" customWidth="1"/>
    <col min="4" max="4" width="21.875" bestFit="1" customWidth="1"/>
    <col min="5" max="5" width="23.5" customWidth="1"/>
    <col min="6" max="6" width="24.75" customWidth="1"/>
  </cols>
  <sheetData>
    <row r="1" spans="1:31" ht="90" customHeight="1" x14ac:dyDescent="0.3">
      <c r="A1" s="7"/>
      <c r="B1" s="41"/>
      <c r="D1" s="10"/>
      <c r="E1" s="11"/>
      <c r="G1" s="1"/>
      <c r="J1" s="36"/>
      <c r="K1" s="36"/>
      <c r="L1" s="36"/>
      <c r="M1" s="34"/>
    </row>
    <row r="2" spans="1:31" ht="29.45" customHeight="1" x14ac:dyDescent="0.5">
      <c r="A2" s="6"/>
      <c r="B2" s="42"/>
      <c r="C2" s="32"/>
      <c r="D2" s="13"/>
      <c r="E2" s="12"/>
      <c r="H2" s="68"/>
      <c r="I2" s="69"/>
      <c r="J2" s="69"/>
      <c r="K2" s="69"/>
      <c r="L2" s="69"/>
      <c r="M2" s="34"/>
      <c r="N2" s="65"/>
      <c r="O2" s="66"/>
      <c r="P2" s="66"/>
      <c r="Q2" s="66"/>
      <c r="R2" s="66"/>
      <c r="S2" s="66"/>
      <c r="T2" s="66"/>
      <c r="U2" s="66"/>
    </row>
    <row r="3" spans="1:31" s="14" customFormat="1" ht="54" customHeight="1" x14ac:dyDescent="1.1000000000000001">
      <c r="A3" s="6"/>
      <c r="B3" s="33" t="s">
        <v>38</v>
      </c>
      <c r="C3" s="33"/>
      <c r="D3" s="15"/>
      <c r="R3" s="51"/>
      <c r="S3" s="52"/>
      <c r="T3" s="52"/>
      <c r="U3" s="52"/>
      <c r="V3" s="52"/>
      <c r="W3" s="51"/>
      <c r="X3" s="67">
        <v>46054</v>
      </c>
      <c r="Y3" s="67"/>
      <c r="Z3" s="67"/>
      <c r="AA3" s="67"/>
      <c r="AB3" s="67"/>
      <c r="AC3" s="67"/>
      <c r="AD3" s="67"/>
      <c r="AE3" s="67"/>
    </row>
    <row r="4" spans="1:31" s="76" customFormat="1" x14ac:dyDescent="0.2">
      <c r="B4" s="76" t="s">
        <v>59</v>
      </c>
    </row>
    <row r="6" spans="1:31" x14ac:dyDescent="0.2">
      <c r="B6" t="s">
        <v>41</v>
      </c>
      <c r="D6" s="81"/>
    </row>
    <row r="7" spans="1:31" ht="15" thickBot="1" x14ac:dyDescent="0.25">
      <c r="D7" s="81"/>
    </row>
    <row r="8" spans="1:31" ht="15.75" thickBot="1" x14ac:dyDescent="0.25">
      <c r="B8" s="56" t="s">
        <v>42</v>
      </c>
      <c r="D8" s="80"/>
    </row>
    <row r="9" spans="1:31" x14ac:dyDescent="0.2">
      <c r="B9" s="53" t="s">
        <v>60</v>
      </c>
      <c r="D9" s="81"/>
    </row>
    <row r="10" spans="1:31" x14ac:dyDescent="0.2">
      <c r="B10" s="57" t="s">
        <v>61</v>
      </c>
      <c r="D10" s="82"/>
      <c r="F10" s="77"/>
    </row>
    <row r="11" spans="1:31" x14ac:dyDescent="0.2">
      <c r="B11" s="53" t="s">
        <v>62</v>
      </c>
      <c r="D11" s="81"/>
      <c r="F11" s="78"/>
    </row>
    <row r="12" spans="1:31" x14ac:dyDescent="0.2">
      <c r="D12" s="81"/>
      <c r="F12" s="78"/>
    </row>
    <row r="13" spans="1:31" x14ac:dyDescent="0.2">
      <c r="B13" s="53"/>
      <c r="D13" s="81"/>
      <c r="F13" s="78"/>
    </row>
    <row r="14" spans="1:31" x14ac:dyDescent="0.2">
      <c r="F14" s="78"/>
    </row>
    <row r="17" spans="2:4" x14ac:dyDescent="0.2">
      <c r="B17" t="s">
        <v>65</v>
      </c>
      <c r="D17" t="s">
        <v>63</v>
      </c>
    </row>
    <row r="18" spans="2:4" ht="15" thickBot="1" x14ac:dyDescent="0.25"/>
    <row r="19" spans="2:4" ht="15.75" thickBot="1" x14ac:dyDescent="0.25">
      <c r="B19" s="56" t="s">
        <v>65</v>
      </c>
      <c r="D19" s="56" t="s">
        <v>64</v>
      </c>
    </row>
    <row r="20" spans="2:4" x14ac:dyDescent="0.2">
      <c r="B20" s="79">
        <v>0.3</v>
      </c>
      <c r="D20" s="53">
        <v>1422</v>
      </c>
    </row>
    <row r="21" spans="2:4" x14ac:dyDescent="0.2">
      <c r="C21" s="77"/>
      <c r="D21" s="78"/>
    </row>
    <row r="22" spans="2:4" x14ac:dyDescent="0.2">
      <c r="C22" s="78"/>
      <c r="D22" s="78"/>
    </row>
    <row r="23" spans="2:4" x14ac:dyDescent="0.2">
      <c r="C23" s="78"/>
      <c r="D23" s="78"/>
    </row>
    <row r="24" spans="2:4" x14ac:dyDescent="0.2">
      <c r="C24" s="78"/>
      <c r="D24" s="78"/>
    </row>
    <row r="25" spans="2:4" x14ac:dyDescent="0.2">
      <c r="C25" s="78"/>
      <c r="D25" s="78"/>
    </row>
    <row r="27" spans="2:4" x14ac:dyDescent="0.2">
      <c r="B27" t="s">
        <v>66</v>
      </c>
    </row>
    <row r="28" spans="2:4" ht="15" thickBot="1" x14ac:dyDescent="0.25"/>
    <row r="29" spans="2:4" ht="15.75" thickBot="1" x14ac:dyDescent="0.25">
      <c r="B29" s="56" t="s">
        <v>42</v>
      </c>
      <c r="C29" s="56" t="s">
        <v>68</v>
      </c>
      <c r="D29" s="80"/>
    </row>
    <row r="30" spans="2:4" x14ac:dyDescent="0.2">
      <c r="B30" s="53" t="s">
        <v>67</v>
      </c>
      <c r="C30" s="53">
        <v>1</v>
      </c>
      <c r="D30" s="78"/>
    </row>
    <row r="31" spans="2:4" x14ac:dyDescent="0.2">
      <c r="B31" s="57" t="s">
        <v>69</v>
      </c>
      <c r="C31" s="57">
        <v>2</v>
      </c>
      <c r="D31" s="77"/>
    </row>
    <row r="32" spans="2:4" x14ac:dyDescent="0.2">
      <c r="B32" s="53" t="s">
        <v>70</v>
      </c>
      <c r="C32" s="53">
        <v>3</v>
      </c>
      <c r="D32" s="78"/>
    </row>
    <row r="33" spans="2:4" x14ac:dyDescent="0.2">
      <c r="B33" t="s">
        <v>71</v>
      </c>
      <c r="C33">
        <v>4</v>
      </c>
      <c r="D33" s="78"/>
    </row>
    <row r="34" spans="2:4" x14ac:dyDescent="0.2">
      <c r="B34" s="53" t="s">
        <v>72</v>
      </c>
      <c r="C34" s="53">
        <v>5</v>
      </c>
      <c r="D34" s="78"/>
    </row>
    <row r="37" spans="2:4" x14ac:dyDescent="0.2">
      <c r="B37" t="s">
        <v>73</v>
      </c>
    </row>
    <row r="38" spans="2:4" ht="15" thickBot="1" x14ac:dyDescent="0.25"/>
    <row r="39" spans="2:4" ht="15.75" thickBot="1" x14ac:dyDescent="0.25">
      <c r="B39" s="56" t="s">
        <v>74</v>
      </c>
      <c r="C39" s="80"/>
    </row>
    <row r="40" spans="2:4" x14ac:dyDescent="0.2">
      <c r="B40" s="53"/>
      <c r="C40" s="83"/>
    </row>
    <row r="41" spans="2:4" x14ac:dyDescent="0.2">
      <c r="B41" s="57"/>
      <c r="C41" s="81"/>
    </row>
    <row r="42" spans="2:4" x14ac:dyDescent="0.2">
      <c r="B42" s="53"/>
      <c r="C42" s="81"/>
    </row>
    <row r="43" spans="2:4" x14ac:dyDescent="0.2">
      <c r="C43" s="81"/>
    </row>
    <row r="44" spans="2:4" x14ac:dyDescent="0.2">
      <c r="B44" s="53"/>
    </row>
  </sheetData>
  <mergeCells count="3">
    <mergeCell ref="H2:L2"/>
    <mergeCell ref="N2:U2"/>
    <mergeCell ref="X3:AE3"/>
  </mergeCells>
  <dataValidations count="4">
    <dataValidation type="whole" operator="greaterThanOrEqual" allowBlank="1" promptTitle="Display Week" prompt="Changing this number will scroll the Gantt Chart view." sqref="N2:U2" xr:uid="{75C7DC20-0714-477F-8719-8A57233E541E}">
      <formula1>1</formula1>
    </dataValidation>
    <dataValidation allowBlank="1" showInputMessage="1" showErrorMessage="1" prompt="Enter the name of the Project Lead in cell C3. Enter the Project Start date in cell Q1. Project Start: label is in cell I1." sqref="A3" xr:uid="{EF209F2E-5B36-4462-9687-E194FC6FFD0F}"/>
    <dataValidation allowBlank="1" showInputMessage="1" showErrorMessage="1" prompt="Enter Company name in cel B2." sqref="A2" xr:uid="{ADEABA42-5275-46CD-8F2B-F51E2971ABC7}"/>
    <dataValidation allowBlank="1" showInputMessage="1" showErrorMessage="1" prompt="Create a Project Schedule in this worksheet._x000a_Enter title of this project in cell B1. _x000a_Information on how to use this worksheet, including instructions for screen readers and the author of this workbook, is in the About worksheet._x000a_" sqref="A1" xr:uid="{56B0D06F-FD6F-4C9C-9011-DE994313DC6E}"/>
  </dataValidation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155812F130C4043BC6A33FAE3E7B0FB" ma:contentTypeVersion="11" ma:contentTypeDescription="Een nieuw document maken." ma:contentTypeScope="" ma:versionID="82d05129ba5b0b035837f81c1e4a447e">
  <xsd:schema xmlns:xsd="http://www.w3.org/2001/XMLSchema" xmlns:xs="http://www.w3.org/2001/XMLSchema" xmlns:p="http://schemas.microsoft.com/office/2006/metadata/properties" xmlns:ns2="e788cb00-f441-42f5-a1d1-e38c1a59cf37" xmlns:ns3="fd1a9000-8922-4ed4-a01f-2e46ad8886aa" targetNamespace="http://schemas.microsoft.com/office/2006/metadata/properties" ma:root="true" ma:fieldsID="856b0747b40b9e73b4c8ddc89c7a8bc3" ns2:_="" ns3:_="">
    <xsd:import namespace="e788cb00-f441-42f5-a1d1-e38c1a59cf37"/>
    <xsd:import namespace="fd1a9000-8922-4ed4-a01f-2e46ad8886a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788cb00-f441-42f5-a1d1-e38c1a59cf3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Afbeeldingtags" ma:readOnly="false" ma:fieldId="{5cf76f15-5ced-4ddc-b409-7134ff3c332f}" ma:taxonomyMulti="true" ma:sspId="876fb9ae-8535-40b6-afd1-bd183c3f3008"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d1a9000-8922-4ed4-a01f-2e46ad8886aa"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7f83dd67-2545-4fd2-96d7-3041cf94c84a}" ma:internalName="TaxCatchAll" ma:showField="CatchAllData" ma:web="fd1a9000-8922-4ed4-a01f-2e46ad8886a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fd1a9000-8922-4ed4-a01f-2e46ad8886aa" xsi:nil="true"/>
    <lcf76f155ced4ddcb4097134ff3c332f xmlns="e788cb00-f441-42f5-a1d1-e38c1a59cf37">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97245281-08F3-4104-84BD-39F3D8CFB195}">
  <ds:schemaRefs>
    <ds:schemaRef ds:uri="http://schemas.microsoft.com/sharepoint/v3/contenttype/forms"/>
  </ds:schemaRefs>
</ds:datastoreItem>
</file>

<file path=customXml/itemProps2.xml><?xml version="1.0" encoding="utf-8"?>
<ds:datastoreItem xmlns:ds="http://schemas.openxmlformats.org/officeDocument/2006/customXml" ds:itemID="{ECE37654-CFE8-4869-A1E7-A3C243FCE4D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788cb00-f441-42f5-a1d1-e38c1a59cf37"/>
    <ds:schemaRef ds:uri="fd1a9000-8922-4ed4-a01f-2e46ad8886a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82239A0-E68C-493F-BEE6-C77FEA397FD6}">
  <ds:schemaRefs>
    <ds:schemaRef ds:uri="http://purl.org/dc/elements/1.1/"/>
    <ds:schemaRef ds:uri="16c05727-aa75-4e4a-9b5f-8a80a1165891"/>
    <ds:schemaRef ds:uri="http://schemas.microsoft.com/sharepoint/v3"/>
    <ds:schemaRef ds:uri="http://schemas.microsoft.com/office/2006/documentManagement/types"/>
    <ds:schemaRef ds:uri="http://schemas.microsoft.com/office/infopath/2007/PartnerControls"/>
    <ds:schemaRef ds:uri="http://purl.org/dc/dcmitype/"/>
    <ds:schemaRef ds:uri="http://schemas.openxmlformats.org/package/2006/metadata/core-properties"/>
    <ds:schemaRef ds:uri="230e9df3-be65-4c73-a93b-d1236ebd677e"/>
    <ds:schemaRef ds:uri="http://schemas.microsoft.com/office/2006/metadata/properties"/>
    <ds:schemaRef ds:uri="71af3243-3dd4-4a8d-8c0d-dd76da1f02a5"/>
    <ds:schemaRef ds:uri="http://www.w3.org/XML/1998/namespace"/>
    <ds:schemaRef ds:uri="http://purl.org/dc/terms/"/>
    <ds:schemaRef ds:uri="fd1a9000-8922-4ed4-a01f-2e46ad8886aa"/>
    <ds:schemaRef ds:uri="e788cb00-f441-42f5-a1d1-e38c1a59cf37"/>
  </ds:schemaRefs>
</ds:datastoreItem>
</file>

<file path=docMetadata/LabelInfo.xml><?xml version="1.0" encoding="utf-8"?>
<clbl:labelList xmlns:clbl="http://schemas.microsoft.com/office/2020/mipLabelMetadata"/>
</file>

<file path=docProps/app.xml><?xml version="1.0" encoding="utf-8"?>
<Properties xmlns="http://schemas.openxmlformats.org/officeDocument/2006/extended-properties" xmlns:vt="http://schemas.openxmlformats.org/officeDocument/2006/docPropsVTypes">
  <Template>TM16400962</Template>
  <Application>Microsoft Excel</Application>
  <DocSecurity>0</DocSecurity>
  <ScaleCrop>false</ScaleCrop>
  <HeadingPairs>
    <vt:vector size="4" baseType="variant">
      <vt:variant>
        <vt:lpstr>Werkbladen</vt:lpstr>
      </vt:variant>
      <vt:variant>
        <vt:i4>3</vt:i4>
      </vt:variant>
      <vt:variant>
        <vt:lpstr>Benoemde bereiken</vt:lpstr>
      </vt:variant>
      <vt:variant>
        <vt:i4>5</vt:i4>
      </vt:variant>
    </vt:vector>
  </HeadingPairs>
  <TitlesOfParts>
    <vt:vector size="8" baseType="lpstr">
      <vt:lpstr>Project planning</vt:lpstr>
      <vt:lpstr>Rollen en verantwoordelijkheden</vt:lpstr>
      <vt:lpstr>Benodigde informatie</vt:lpstr>
      <vt:lpstr>'Project planning'!Afdruktitels</vt:lpstr>
      <vt:lpstr>Display_Week</vt:lpstr>
      <vt:lpstr>Project_Start</vt:lpstr>
      <vt:lpstr>'Project planning'!task_end</vt:lpstr>
      <vt:lpstr>'Project planning'!task_start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Vital Buvens</dc:creator>
  <dc:description/>
  <cp:lastModifiedBy>Josan Preijde</cp:lastModifiedBy>
  <dcterms:created xsi:type="dcterms:W3CDTF">2022-03-11T22:41:12Z</dcterms:created>
  <dcterms:modified xsi:type="dcterms:W3CDTF">2026-01-26T12:54:10Z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0x0101006155812F130C4043BC6A33FAE3E7B0FB</vt:lpwstr>
  </property>
  <property fmtid="{D5CDD505-2E9C-101B-9397-08002B2CF9AE}" pid="3" name="MediaServiceImageTags">
    <vt:lpwstr/>
  </property>
</Properties>
</file>